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835"/>
  </bookViews>
  <sheets>
    <sheet name="Sheet1 (2)" sheetId="2" r:id="rId1"/>
  </sheets>
  <definedNames>
    <definedName name="DefinedPlan" localSheetId="0">'Sheet1 (2)'!$E$4</definedName>
    <definedName name="DefinedPlan">#REF!</definedName>
    <definedName name="FinanceYear" localSheetId="0">'Sheet1 (2)'!$D$4</definedName>
    <definedName name="FinanceYear">#REF!</definedName>
    <definedName name="Header" localSheetId="0">'Sheet1 (2)'!$A$1</definedName>
    <definedName name="Header">#REF!</definedName>
    <definedName name="ImportRow" localSheetId="0">'Sheet1 (2)'!$A$52:$I$52</definedName>
    <definedName name="ImportRow">#REF!</definedName>
    <definedName name="Period" localSheetId="0">'Sheet1 (2)'!$F$4</definedName>
    <definedName name="Period">#REF!</definedName>
    <definedName name="_xlnm.Print_Area" localSheetId="0">'Sheet1 (2)'!$A$1:$I$52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G9" i="2"/>
  <c r="G8" i="2" s="1"/>
  <c r="F8" i="2"/>
  <c r="H8" i="2" s="1"/>
  <c r="E8" i="2"/>
  <c r="D8" i="2"/>
</calcChain>
</file>

<file path=xl/sharedStrings.xml><?xml version="1.0" encoding="utf-8"?>
<sst xmlns="http://schemas.openxmlformats.org/spreadsheetml/2006/main" count="157" uniqueCount="73">
  <si>
    <t>Ўзбекистон Республикаси Президентининг 2023 йил 30 декабрдаги ПҚ-422-сонли қарорининг 7-иловасига асосан ривожлантириш дастурлари ва бюджет харажатларини мақсадли индикаторларининг 2024-йил 4-чорак ижроси тўғрисида</t>
  </si>
  <si>
    <t>Ҳ И С О Б О Т</t>
  </si>
  <si>
    <t>№</t>
  </si>
  <si>
    <t>Ривожлантириш дастури ва мақсадли индикаторлар номи</t>
  </si>
  <si>
    <t>Ўлчов 
бирлиги</t>
  </si>
  <si>
    <t>2024 йил жами</t>
  </si>
  <si>
    <t>2024 йил аниқланган  режа</t>
  </si>
  <si>
    <t>шундан: 4-чорак</t>
  </si>
  <si>
    <t xml:space="preserve">Изоҳ: </t>
  </si>
  <si>
    <t>ижро</t>
  </si>
  <si>
    <t>фарқи 
(-кам,+кўп)</t>
  </si>
  <si>
    <t>фоизда</t>
  </si>
  <si>
    <t>11.</t>
  </si>
  <si>
    <t>Экология, атроф-муҳитни муҳофаза қилиш ва иқлим ўзгариши вазирлиги</t>
  </si>
  <si>
    <t>млрд сўм</t>
  </si>
  <si>
    <t/>
  </si>
  <si>
    <t>Стратегик мақсад: Табиий ресурслардан оқилона фойдаланиш ва уларни қайта тиклаш ҳамда ҳайвонот ва ўсимлик дунёсидан, муҳофаза этиладиган табиий ҳудудлардан оқилона фойдаланиш орқали Ўзбекистон Республикаси экология тизимини яхшилаш</t>
  </si>
  <si>
    <t>шундан:ривожлантириш дастурларига ажратилган маблағ</t>
  </si>
  <si>
    <t>11.1.</t>
  </si>
  <si>
    <t>Дастур номи: Ҳайвонот ва ўсимлик дунёси, муҳофаза этиладиган табиий ҳудудлар, чиқиндиларни утилизация қилиш жойларининг давлат кадастрларини юритиш учун харажатлар (ВМ-914-сон, 07.11.2018 й.)</t>
  </si>
  <si>
    <t>Дастур мақсади: Ҳайвонот ва ўсимлик дунёси объектлари муҳофаза этиладиган табиий ҳудудлар, чиқиндиларни кўмиш жойларини давлат кадастри билан қамраб олиш</t>
  </si>
  <si>
    <t>Якуний натижа кўрсаткичи</t>
  </si>
  <si>
    <t>Хатлов қилинадиган давлат кадастрлари объектлари сонининг ўзгариши</t>
  </si>
  <si>
    <t>фоиз</t>
  </si>
  <si>
    <t>Бевосита (тўғридан-тўғри) натижа кўрсаткичи</t>
  </si>
  <si>
    <t>Ўсимлик дунёси объектларини хатловдан ўтказиш</t>
  </si>
  <si>
    <t>турлар сони</t>
  </si>
  <si>
    <t>Ҳайвонот дунёси объектларини хатловдан ўтказиш</t>
  </si>
  <si>
    <t>Муҳофаза этиладиган табиий ҳудудлар давлат кадастрининг сувни муҳофаза қилиш зоналарини белгилаш</t>
  </si>
  <si>
    <t>дона</t>
  </si>
  <si>
    <t>11.2.</t>
  </si>
  <si>
    <t>Дастур номи: Чўл, тоғли ва тоғолди ҳудудларида чўлланиш ва қум кўчиши, сув ва тупроқ эрозиясининг олдини олиш ҳамда экологик муҳитни яхшилаш мақсадида ҳимоя ўрмонларини (иҳота) барпо этиш учун харажатлар</t>
  </si>
  <si>
    <t xml:space="preserve">Ўзбекистон Республикаси Президенти Администрациясининг 2024 йил сентябр ойидаги кўрсатмаларига (хдфу) асосан асосий воситалар (иш ҳақи ва комунал тўловлардан бошқа барча харажатлар) сотиб олиш 2025 йил 1 январга қадар тўхтатилган. Шунингдек, 2020-2021 йилларда амалга оширилган лойиҳалар бўйича туман ҳокимликларининг қарорлари ўз вақтида чиқмаган. Шу сабабли, Агентлик тизимидаги ташкилотлари томонидан 4,5 млрд сўм иқтисод қилинган. </t>
  </si>
  <si>
    <t>Дастур мақсади: Чўл, тоғ ва тоғолди ҳудудларида чўлланиш ва қум кўчиши, сув ва тупроқ эрозиясининг олдини олиш ҳамда экологик муҳитни яхшилаш мақсадида ҳимоя ўрмонзорлари (иҳота) барпо этиш</t>
  </si>
  <si>
    <t>Ҳимоя ўрмонзорлари яратиш</t>
  </si>
  <si>
    <t>гектар</t>
  </si>
  <si>
    <t xml:space="preserve">Ўрмон хўжаликларида ҳимоя ўрмонзорлари учун кўчат етиштириш </t>
  </si>
  <si>
    <t>минг дона</t>
  </si>
  <si>
    <t>11.3.</t>
  </si>
  <si>
    <t>Дастур номи: «Яшил макон» умуммиллий лойиҳаси (ПФ-81-сон, 31.05.2023 й.)</t>
  </si>
  <si>
    <t>Ўзбекистон Республикаси Президенти Администрациясининг 2024 йил сентябр ойидаги кўрсатмаларига (хдфу) асосан асосий воситалар (иш ҳақи ва комунал тўловлардан бошқа барча харажатлар) сотиб олиш 2025 йил 1 январга қадар тўхтатилган. Шу сабабли, 4,2 млрд сўм маблағ иқтисод қилинган.</t>
  </si>
  <si>
    <t>Дастур мақсади: Яшил ҳудудларни ривожлантириш, кўкаламзорлаштириш ва кўчат экиш ишларини тизимли ташкил этиш</t>
  </si>
  <si>
    <t xml:space="preserve">Барпо этиладиган «Яшил боғлар» майдони </t>
  </si>
  <si>
    <t>Ўзб Рес ВМ 22,09,2023й 604-F-сон фармойиши ижросини таъминлаш мақсадида "Сирдарё-Самарқанд" темир йўлининг Сирдарё вил ўтган 41 г (37 км), Жиззах вил ўтган 73г (59 км) ҳамда Самарқанд вил ўтган 48,3г (26 км) жами 162,3г (122 км) қисмида кўкаламзорлаштириш тадбирлари амалга оширилди. Ўзб Рес Бош вазирининг 10,10,2024 й 22/1-1247-сон топшириғи ижросини таъминлаш мақсадида Самарқанд вил Самарқанд тум "Янгижўй" маҳалласида 4,5 гектар майдонда "COP-14" боғини ташкил этиш ишлари амалга оширилган</t>
  </si>
  <si>
    <t>11.4.</t>
  </si>
  <si>
    <t>Дастур номи: Инвесторлар томонидан янги дор йўлларини қуриш ва жиҳозлаш учун йўналтирилган маблағларнинг бир қисмини қоплаб бериш учун харажатлар (ПҚ-4755-сон, 19.06.2020 й.)</t>
  </si>
  <si>
    <t>Ўз.Рес. Вазирлар Маҳкамасининг 2024-йил 1-августдаги 475-сон қарори ва Қўмитанинг 2024-йил 21-ноябрдаги 09-МҲ-сон қарорига асосан "Амирсой" МЧЖ ХКга 10,0 млрд сўм субсидия ўтказиб берилган.</t>
  </si>
  <si>
    <t>Дастур мақсади: Дор йўллари қуриладиган ҳудудга хорижий ва маҳаллий туристларни жалб этиш ҳамда ҳудуд инфратузилмасини ривожлантириш</t>
  </si>
  <si>
    <t>Дор йўллари қуриладиган ҳудудга ташриф буюрувчи хорижий ва ички туристлар сони</t>
  </si>
  <si>
    <t>минг нафар</t>
  </si>
  <si>
    <t>Дор йўллари сони</t>
  </si>
  <si>
    <t>2 та осма дор йули Давлат қабул қилиш комиссиясидан йил якунигача ўтказилмаганлиги сабабли субсидия тўлиқ ажратилмаганлигини маълум қиламиз.</t>
  </si>
  <si>
    <t>Дор йўллари узунлиги</t>
  </si>
  <si>
    <t>км</t>
  </si>
  <si>
    <t>11.5.</t>
  </si>
  <si>
    <t>Дастур номи: Санитар тозалаш ишларини ташкил этиш ва аҳоли пунктларида тозаликни таъминлаш билан боғлиқ харажатлар (ПҚ-349-сон, 11.08.2022 й.)</t>
  </si>
  <si>
    <t>Дастур мақсади: Чиқиндилар билан ишлаш соҳасида атроф-муҳитга етказиладиган салбий таъсирларни камайтиришга қаратилган чора-тадбирларни амалга ошириш</t>
  </si>
  <si>
    <t>Чиқиндиларни қайта ишлаш даражаси</t>
  </si>
  <si>
    <t>Рекультивация қилиниб, тупроқ билан ёпиладиган полигонлар</t>
  </si>
  <si>
    <t>Рекультивация қилинадиган ва инфратузилма объектлари барпо этиладиган, фойдаланилиши давом эттириладиган полигонлар</t>
  </si>
  <si>
    <t>Замонавий талаблар асосида намунавий полигон ташкил этиш</t>
  </si>
  <si>
    <t>Қаттиқ маиший чиқиндиларни қайта юклаш станцияларини ташкил этиш</t>
  </si>
  <si>
    <t>11.6.</t>
  </si>
  <si>
    <t>Дастур номи: Туризмни қўллаб-қувватлаш жамғармасига трансфертлар (ПҚ-238-сон, 27.07.2023 й.)</t>
  </si>
  <si>
    <t xml:space="preserve">Ўзб. Рес. Президентининг ПҚ-238-сон қарорига асосан давлат бюджетдан ажратилган трансфертларни Қўмита ҳузуридаги Туризмни қўллаб-қувватлаш жамғармасига ажратиш юзасидан Ғазначилик хизмати қўмитасига Қўмитанинг 2024-йил 12-декабрдаги  03-12-18-9139-сонли хат орқали  мурожаат қилинган. Йил якунига қадар 107,0 млрд сўм маблағ ажратилган бўлиб, Қўмита томонидан юборилган сўровномаларга асосан 30,0 млрд сўм маблағ ўтказилмаганлигини маълум қиламиз. </t>
  </si>
  <si>
    <t>Дастур мақсади: Республикага ташриф буюрадиган хорижий туристлар сонини 2026 йилга қадар 9 млн нафарга етказиш</t>
  </si>
  <si>
    <t xml:space="preserve">Туризм хизматлари экспорти миқдори </t>
  </si>
  <si>
    <t>млн АҚШ доллари</t>
  </si>
  <si>
    <t xml:space="preserve">Мамлакат аҳолиси сонига нисбатан маҳаллий сайёҳлар ташрифи улуши </t>
  </si>
  <si>
    <t>Хорижий туристлар сони</t>
  </si>
  <si>
    <t>млн нафар</t>
  </si>
  <si>
    <t>Маҳаллий туристлар сони</t>
  </si>
  <si>
    <t>Зиёрат туризми бўйича келадиган туристлар сони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</si>
</sst>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\ _₽;[Red]#,##0.0\ _₽"/>
    <numFmt numFmtId="166" formatCode="#,##0.0_ ;[Red]\-#,##0.0\ "/>
    <numFmt numFmtId="167" formatCode="#,##0.0\ _₽;[Red]\-#,##0.0\ _₽"/>
    <numFmt numFmtId="168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97C0E5"/>
      </patternFill>
    </fill>
    <fill>
      <patternFill patternType="solid">
        <fgColor rgb="FF0035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5" fillId="0" borderId="0"/>
    <xf numFmtId="43" fontId="2" fillId="0" borderId="0"/>
    <xf numFmtId="164" fontId="1" fillId="0" borderId="0"/>
    <xf numFmtId="43" fontId="2" fillId="0" borderId="0"/>
  </cellStyleXfs>
  <cellXfs count="31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68" fontId="9" fillId="2" borderId="1" xfId="4" applyNumberFormat="1" applyFont="1" applyFill="1" applyBorder="1" applyAlignment="1" applyProtection="1">
      <alignment horizontal="center" vertical="center" wrapText="1"/>
    </xf>
    <xf numFmtId="166" fontId="9" fillId="2" borderId="1" xfId="4" applyNumberFormat="1" applyFont="1" applyFill="1" applyBorder="1" applyAlignment="1" applyProtection="1">
      <alignment horizontal="center" vertical="center" wrapText="1"/>
    </xf>
    <xf numFmtId="167" fontId="9" fillId="2" borderId="1" xfId="4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left" vertical="center" wrapText="1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left" vertical="center" wrapText="1"/>
    </xf>
    <xf numFmtId="2" fontId="14" fillId="4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165" fontId="8" fillId="2" borderId="0" xfId="4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/>
    </xf>
    <xf numFmtId="49" fontId="9" fillId="2" borderId="1" xfId="4" applyNumberFormat="1" applyFont="1" applyFill="1" applyBorder="1" applyAlignment="1" applyProtection="1">
      <alignment horizontal="center" vertical="center" wrapText="1"/>
    </xf>
    <xf numFmtId="165" fontId="9" fillId="2" borderId="3" xfId="4" applyNumberFormat="1" applyFont="1" applyFill="1" applyBorder="1" applyAlignment="1" applyProtection="1">
      <alignment horizontal="left" vertical="center" wrapText="1" indent="1"/>
    </xf>
    <xf numFmtId="165" fontId="9" fillId="2" borderId="2" xfId="4" applyNumberFormat="1" applyFont="1" applyFill="1" applyBorder="1" applyAlignment="1" applyProtection="1">
      <alignment horizontal="left" vertical="center" wrapText="1" indent="1"/>
    </xf>
    <xf numFmtId="165" fontId="9" fillId="2" borderId="1" xfId="4" applyNumberFormat="1" applyFont="1" applyFill="1" applyBorder="1" applyAlignment="1" applyProtection="1">
      <alignment horizontal="center" vertical="center" wrapText="1"/>
    </xf>
    <xf numFmtId="167" fontId="10" fillId="2" borderId="1" xfId="4" applyNumberFormat="1" applyFont="1" applyFill="1" applyBorder="1" applyAlignment="1" applyProtection="1">
      <alignment horizontal="center" vertical="center" wrapText="1"/>
    </xf>
    <xf numFmtId="167" fontId="9" fillId="2" borderId="4" xfId="4" applyNumberFormat="1" applyFont="1" applyFill="1" applyBorder="1" applyAlignment="1" applyProtection="1">
      <alignment horizontal="center" vertical="center" wrapText="1"/>
    </xf>
    <xf numFmtId="167" fontId="9" fillId="2" borderId="5" xfId="4" applyNumberFormat="1" applyFont="1" applyFill="1" applyBorder="1" applyAlignment="1" applyProtection="1">
      <alignment horizontal="center" vertical="center" wrapText="1"/>
    </xf>
    <xf numFmtId="167" fontId="9" fillId="2" borderId="6" xfId="4" applyNumberFormat="1" applyFont="1" applyFill="1" applyBorder="1" applyAlignment="1" applyProtection="1">
      <alignment horizontal="center" vertical="center" wrapText="1"/>
    </xf>
    <xf numFmtId="168" fontId="9" fillId="2" borderId="3" xfId="4" applyNumberFormat="1" applyFont="1" applyFill="1" applyBorder="1" applyAlignment="1" applyProtection="1">
      <alignment horizontal="center" vertical="center" wrapText="1"/>
    </xf>
    <xf numFmtId="168" fontId="9" fillId="2" borderId="2" xfId="4" applyNumberFormat="1" applyFont="1" applyFill="1" applyBorder="1" applyAlignment="1" applyProtection="1">
      <alignment horizontal="center" vertical="center" wrapText="1"/>
    </xf>
  </cellXfs>
  <cellStyles count="11">
    <cellStyle name="Обычный" xfId="0" builtinId="0"/>
    <cellStyle name="Обычный 10 2" xfId="1"/>
    <cellStyle name="Обычный 10 9" xfId="2"/>
    <cellStyle name="Обычный 15" xfId="3"/>
    <cellStyle name="Обычный 2" xfId="4"/>
    <cellStyle name="Обычный 2 21" xfId="5"/>
    <cellStyle name="Обычный 2 22" xfId="6"/>
    <cellStyle name="Обычный 2 28" xfId="7"/>
    <cellStyle name="Финансовый 2" xfId="8"/>
    <cellStyle name="Финансовый 2 3" xfId="9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activeCell="K9" sqref="K9"/>
    </sheetView>
  </sheetViews>
  <sheetFormatPr defaultRowHeight="15" x14ac:dyDescent="0.25"/>
  <cols>
    <col min="1" max="1" width="7" style="1" customWidth="1"/>
    <col min="2" max="2" width="66.7109375" style="1" customWidth="1"/>
    <col min="3" max="8" width="12.7109375" style="1" customWidth="1"/>
    <col min="9" max="9" width="52.5703125" style="1" customWidth="1"/>
    <col min="10" max="16384" width="9.140625" style="1"/>
  </cols>
  <sheetData>
    <row r="1" spans="1:9" ht="41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ht="54.7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ht="22.5" customHeight="1" x14ac:dyDescent="0.25">
      <c r="A4" s="21" t="s">
        <v>2</v>
      </c>
      <c r="B4" s="22" t="s">
        <v>3</v>
      </c>
      <c r="C4" s="24" t="s">
        <v>4</v>
      </c>
      <c r="D4" s="25" t="s">
        <v>5</v>
      </c>
      <c r="E4" s="29" t="s">
        <v>6</v>
      </c>
      <c r="F4" s="26" t="s">
        <v>7</v>
      </c>
      <c r="G4" s="27"/>
      <c r="H4" s="28"/>
      <c r="I4" s="24" t="s">
        <v>8</v>
      </c>
    </row>
    <row r="5" spans="1:9" ht="25.5" customHeight="1" x14ac:dyDescent="0.25">
      <c r="A5" s="21"/>
      <c r="B5" s="23"/>
      <c r="C5" s="24"/>
      <c r="D5" s="25"/>
      <c r="E5" s="30"/>
      <c r="F5" s="4" t="s">
        <v>9</v>
      </c>
      <c r="G5" s="5" t="s">
        <v>10</v>
      </c>
      <c r="H5" s="6" t="s">
        <v>11</v>
      </c>
      <c r="I5" s="24"/>
    </row>
    <row r="6" spans="1:9" x14ac:dyDescent="0.25">
      <c r="A6" s="9" t="s">
        <v>12</v>
      </c>
      <c r="B6" s="10" t="s">
        <v>13</v>
      </c>
      <c r="C6" s="9" t="s">
        <v>14</v>
      </c>
      <c r="D6" s="9">
        <v>883.2</v>
      </c>
      <c r="E6" s="9">
        <v>826.66</v>
      </c>
      <c r="F6" s="9">
        <v>820.9</v>
      </c>
      <c r="G6" s="9">
        <v>-5.76</v>
      </c>
      <c r="H6" s="9">
        <v>99.3</v>
      </c>
      <c r="I6" s="9" t="s">
        <v>15</v>
      </c>
    </row>
    <row r="7" spans="1:9" ht="51" x14ac:dyDescent="0.25">
      <c r="A7" s="7"/>
      <c r="B7" s="8" t="s">
        <v>16</v>
      </c>
      <c r="C7" s="7" t="s">
        <v>15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 t="s">
        <v>15</v>
      </c>
    </row>
    <row r="8" spans="1:9" x14ac:dyDescent="0.25">
      <c r="A8" s="7"/>
      <c r="B8" s="8" t="s">
        <v>17</v>
      </c>
      <c r="C8" s="16" t="s">
        <v>14</v>
      </c>
      <c r="D8" s="16">
        <f>+D9+D17+D23+D27+D34+D43</f>
        <v>528.9</v>
      </c>
      <c r="E8" s="16">
        <f t="shared" ref="E8:G8" si="0">+E9+E17+E23+E27+E34+E43</f>
        <v>426.9</v>
      </c>
      <c r="F8" s="16">
        <f t="shared" si="0"/>
        <v>377.1</v>
      </c>
      <c r="G8" s="16">
        <f t="shared" si="0"/>
        <v>-49.8</v>
      </c>
      <c r="H8" s="17">
        <f>F8/E8*100</f>
        <v>88.334504567814491</v>
      </c>
      <c r="I8" s="7" t="s">
        <v>15</v>
      </c>
    </row>
    <row r="9" spans="1:9" ht="38.25" x14ac:dyDescent="0.25">
      <c r="A9" s="11" t="s">
        <v>18</v>
      </c>
      <c r="B9" s="12" t="s">
        <v>19</v>
      </c>
      <c r="C9" s="11" t="s">
        <v>14</v>
      </c>
      <c r="D9" s="11">
        <v>7.5</v>
      </c>
      <c r="E9" s="11">
        <v>7.5</v>
      </c>
      <c r="F9" s="11">
        <v>6.4</v>
      </c>
      <c r="G9" s="11">
        <f>F9-E9</f>
        <v>-1.0999999999999996</v>
      </c>
      <c r="H9" s="15">
        <f>F9/E9*100</f>
        <v>85.333333333333343</v>
      </c>
      <c r="I9" s="11" t="s">
        <v>15</v>
      </c>
    </row>
    <row r="10" spans="1:9" ht="38.25" x14ac:dyDescent="0.25">
      <c r="A10" s="7"/>
      <c r="B10" s="8" t="s">
        <v>20</v>
      </c>
      <c r="C10" s="7" t="s">
        <v>15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 t="s">
        <v>15</v>
      </c>
    </row>
    <row r="11" spans="1:9" x14ac:dyDescent="0.25">
      <c r="A11" s="13"/>
      <c r="B11" s="14" t="s">
        <v>21</v>
      </c>
      <c r="C11" s="13" t="s">
        <v>15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 t="s">
        <v>15</v>
      </c>
    </row>
    <row r="12" spans="1:9" x14ac:dyDescent="0.25">
      <c r="A12" s="7"/>
      <c r="B12" s="8" t="s">
        <v>22</v>
      </c>
      <c r="C12" s="7" t="s">
        <v>23</v>
      </c>
      <c r="D12" s="7">
        <v>45</v>
      </c>
      <c r="E12" s="7">
        <v>45</v>
      </c>
      <c r="F12" s="7">
        <v>45</v>
      </c>
      <c r="G12" s="7">
        <v>0</v>
      </c>
      <c r="H12" s="7">
        <v>100</v>
      </c>
      <c r="I12" s="7" t="s">
        <v>15</v>
      </c>
    </row>
    <row r="13" spans="1:9" x14ac:dyDescent="0.25">
      <c r="A13" s="13"/>
      <c r="B13" s="14" t="s">
        <v>24</v>
      </c>
      <c r="C13" s="13" t="s">
        <v>15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 t="s">
        <v>15</v>
      </c>
    </row>
    <row r="14" spans="1:9" x14ac:dyDescent="0.25">
      <c r="A14" s="7"/>
      <c r="B14" s="8" t="s">
        <v>25</v>
      </c>
      <c r="C14" s="7" t="s">
        <v>26</v>
      </c>
      <c r="D14" s="7">
        <v>65</v>
      </c>
      <c r="E14" s="7">
        <v>65</v>
      </c>
      <c r="F14" s="7">
        <v>65</v>
      </c>
      <c r="G14" s="7">
        <v>0</v>
      </c>
      <c r="H14" s="7">
        <v>100</v>
      </c>
      <c r="I14" s="7" t="s">
        <v>15</v>
      </c>
    </row>
    <row r="15" spans="1:9" x14ac:dyDescent="0.25">
      <c r="A15" s="7"/>
      <c r="B15" s="8" t="s">
        <v>27</v>
      </c>
      <c r="C15" s="7" t="s">
        <v>26</v>
      </c>
      <c r="D15" s="7">
        <v>83</v>
      </c>
      <c r="E15" s="7">
        <v>83</v>
      </c>
      <c r="F15" s="7">
        <v>83</v>
      </c>
      <c r="G15" s="7">
        <v>0</v>
      </c>
      <c r="H15" s="7">
        <v>100</v>
      </c>
      <c r="I15" s="7" t="s">
        <v>15</v>
      </c>
    </row>
    <row r="16" spans="1:9" ht="25.5" x14ac:dyDescent="0.25">
      <c r="A16" s="7"/>
      <c r="B16" s="8" t="s">
        <v>28</v>
      </c>
      <c r="C16" s="7" t="s">
        <v>29</v>
      </c>
      <c r="D16" s="7">
        <v>13</v>
      </c>
      <c r="E16" s="7">
        <v>13</v>
      </c>
      <c r="F16" s="7">
        <v>14</v>
      </c>
      <c r="G16" s="7">
        <v>1</v>
      </c>
      <c r="H16" s="7">
        <v>107.69</v>
      </c>
      <c r="I16" s="7" t="s">
        <v>15</v>
      </c>
    </row>
    <row r="17" spans="1:9" ht="114.75" x14ac:dyDescent="0.25">
      <c r="A17" s="11" t="s">
        <v>30</v>
      </c>
      <c r="B17" s="12" t="s">
        <v>31</v>
      </c>
      <c r="C17" s="11" t="s">
        <v>14</v>
      </c>
      <c r="D17" s="11">
        <v>40</v>
      </c>
      <c r="E17" s="11">
        <v>40</v>
      </c>
      <c r="F17" s="11">
        <v>35.5</v>
      </c>
      <c r="G17" s="11">
        <v>-4.5</v>
      </c>
      <c r="H17" s="11">
        <v>88.75</v>
      </c>
      <c r="I17" s="11" t="s">
        <v>32</v>
      </c>
    </row>
    <row r="18" spans="1:9" ht="38.25" x14ac:dyDescent="0.25">
      <c r="A18" s="7"/>
      <c r="B18" s="8" t="s">
        <v>33</v>
      </c>
      <c r="C18" s="7" t="s">
        <v>15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 t="s">
        <v>15</v>
      </c>
    </row>
    <row r="19" spans="1:9" x14ac:dyDescent="0.25">
      <c r="A19" s="13"/>
      <c r="B19" s="14" t="s">
        <v>21</v>
      </c>
      <c r="C19" s="13" t="s">
        <v>15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 t="s">
        <v>15</v>
      </c>
    </row>
    <row r="20" spans="1:9" x14ac:dyDescent="0.25">
      <c r="A20" s="7"/>
      <c r="B20" s="8" t="s">
        <v>34</v>
      </c>
      <c r="C20" s="7" t="s">
        <v>35</v>
      </c>
      <c r="D20" s="7">
        <v>1500</v>
      </c>
      <c r="E20" s="7">
        <v>1500</v>
      </c>
      <c r="F20" s="7">
        <v>1887.2</v>
      </c>
      <c r="G20" s="7">
        <v>387.2</v>
      </c>
      <c r="H20" s="7">
        <v>125.81</v>
      </c>
      <c r="I20" s="7" t="s">
        <v>15</v>
      </c>
    </row>
    <row r="21" spans="1:9" x14ac:dyDescent="0.25">
      <c r="A21" s="13"/>
      <c r="B21" s="14" t="s">
        <v>24</v>
      </c>
      <c r="C21" s="13" t="s">
        <v>15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 t="s">
        <v>15</v>
      </c>
    </row>
    <row r="22" spans="1:9" x14ac:dyDescent="0.25">
      <c r="A22" s="7"/>
      <c r="B22" s="8" t="s">
        <v>36</v>
      </c>
      <c r="C22" s="7" t="s">
        <v>37</v>
      </c>
      <c r="D22" s="7">
        <v>33000</v>
      </c>
      <c r="E22" s="7">
        <v>33000</v>
      </c>
      <c r="F22" s="7">
        <v>34600</v>
      </c>
      <c r="G22" s="7">
        <v>1600</v>
      </c>
      <c r="H22" s="7">
        <v>104.85</v>
      </c>
      <c r="I22" s="7" t="s">
        <v>15</v>
      </c>
    </row>
    <row r="23" spans="1:9" ht="76.5" x14ac:dyDescent="0.25">
      <c r="A23" s="11" t="s">
        <v>38</v>
      </c>
      <c r="B23" s="12" t="s">
        <v>39</v>
      </c>
      <c r="C23" s="11" t="s">
        <v>14</v>
      </c>
      <c r="D23" s="11">
        <v>100</v>
      </c>
      <c r="E23" s="11">
        <v>48</v>
      </c>
      <c r="F23" s="11">
        <v>43.8</v>
      </c>
      <c r="G23" s="11">
        <v>-4.2</v>
      </c>
      <c r="H23" s="11">
        <v>91.25</v>
      </c>
      <c r="I23" s="11" t="s">
        <v>40</v>
      </c>
    </row>
    <row r="24" spans="1:9" ht="25.5" x14ac:dyDescent="0.25">
      <c r="A24" s="7"/>
      <c r="B24" s="8" t="s">
        <v>41</v>
      </c>
      <c r="C24" s="7" t="s">
        <v>15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 t="s">
        <v>15</v>
      </c>
    </row>
    <row r="25" spans="1:9" x14ac:dyDescent="0.25">
      <c r="A25" s="13"/>
      <c r="B25" s="14" t="s">
        <v>24</v>
      </c>
      <c r="C25" s="13" t="s">
        <v>15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 t="s">
        <v>15</v>
      </c>
    </row>
    <row r="26" spans="1:9" ht="114.75" x14ac:dyDescent="0.25">
      <c r="A26" s="7"/>
      <c r="B26" s="8" t="s">
        <v>42</v>
      </c>
      <c r="C26" s="7" t="s">
        <v>35</v>
      </c>
      <c r="D26" s="7">
        <v>347</v>
      </c>
      <c r="E26" s="7">
        <v>347</v>
      </c>
      <c r="F26" s="7">
        <v>445</v>
      </c>
      <c r="G26" s="7">
        <v>98</v>
      </c>
      <c r="H26" s="7">
        <v>128.24</v>
      </c>
      <c r="I26" s="7" t="s">
        <v>43</v>
      </c>
    </row>
    <row r="27" spans="1:9" ht="51" x14ac:dyDescent="0.25">
      <c r="A27" s="11" t="s">
        <v>44</v>
      </c>
      <c r="B27" s="12" t="s">
        <v>45</v>
      </c>
      <c r="C27" s="11" t="s">
        <v>14</v>
      </c>
      <c r="D27" s="11">
        <v>20</v>
      </c>
      <c r="E27" s="11">
        <v>20</v>
      </c>
      <c r="F27" s="11">
        <v>10</v>
      </c>
      <c r="G27" s="11">
        <v>-10</v>
      </c>
      <c r="H27" s="15">
        <v>50</v>
      </c>
      <c r="I27" s="11" t="s">
        <v>46</v>
      </c>
    </row>
    <row r="28" spans="1:9" ht="25.5" x14ac:dyDescent="0.25">
      <c r="A28" s="7"/>
      <c r="B28" s="8" t="s">
        <v>47</v>
      </c>
      <c r="C28" s="7" t="s">
        <v>15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 t="s">
        <v>15</v>
      </c>
    </row>
    <row r="29" spans="1:9" x14ac:dyDescent="0.25">
      <c r="A29" s="13"/>
      <c r="B29" s="14" t="s">
        <v>21</v>
      </c>
      <c r="C29" s="13" t="s">
        <v>15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 t="s">
        <v>15</v>
      </c>
    </row>
    <row r="30" spans="1:9" ht="25.5" x14ac:dyDescent="0.25">
      <c r="A30" s="7"/>
      <c r="B30" s="8" t="s">
        <v>48</v>
      </c>
      <c r="C30" s="7" t="s">
        <v>49</v>
      </c>
      <c r="D30" s="7">
        <v>800</v>
      </c>
      <c r="E30" s="7">
        <v>800</v>
      </c>
      <c r="F30" s="7">
        <v>840</v>
      </c>
      <c r="G30" s="7">
        <v>40</v>
      </c>
      <c r="H30" s="7">
        <v>105</v>
      </c>
      <c r="I30" s="7" t="s">
        <v>15</v>
      </c>
    </row>
    <row r="31" spans="1:9" x14ac:dyDescent="0.25">
      <c r="A31" s="13"/>
      <c r="B31" s="14" t="s">
        <v>24</v>
      </c>
      <c r="C31" s="13" t="s">
        <v>15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 t="s">
        <v>15</v>
      </c>
    </row>
    <row r="32" spans="1:9" ht="38.25" x14ac:dyDescent="0.25">
      <c r="A32" s="7"/>
      <c r="B32" s="8" t="s">
        <v>50</v>
      </c>
      <c r="C32" s="7" t="s">
        <v>29</v>
      </c>
      <c r="D32" s="7">
        <v>5</v>
      </c>
      <c r="E32" s="7">
        <v>5</v>
      </c>
      <c r="F32" s="7">
        <v>3</v>
      </c>
      <c r="G32" s="7">
        <v>-2</v>
      </c>
      <c r="H32" s="7">
        <v>60</v>
      </c>
      <c r="I32" s="7" t="s">
        <v>51</v>
      </c>
    </row>
    <row r="33" spans="1:9" x14ac:dyDescent="0.25">
      <c r="A33" s="7"/>
      <c r="B33" s="8" t="s">
        <v>52</v>
      </c>
      <c r="C33" s="7" t="s">
        <v>53</v>
      </c>
      <c r="D33" s="7">
        <v>11.4</v>
      </c>
      <c r="E33" s="7">
        <v>11.4</v>
      </c>
      <c r="F33" s="7">
        <v>5</v>
      </c>
      <c r="G33" s="7">
        <v>-6.4</v>
      </c>
      <c r="H33" s="7">
        <v>43.86</v>
      </c>
      <c r="I33" s="7" t="s">
        <v>15</v>
      </c>
    </row>
    <row r="34" spans="1:9" ht="25.5" x14ac:dyDescent="0.25">
      <c r="A34" s="11" t="s">
        <v>54</v>
      </c>
      <c r="B34" s="12" t="s">
        <v>55</v>
      </c>
      <c r="C34" s="11" t="s">
        <v>14</v>
      </c>
      <c r="D34" s="11">
        <v>174.4</v>
      </c>
      <c r="E34" s="11">
        <v>174.4</v>
      </c>
      <c r="F34" s="11">
        <v>174.4</v>
      </c>
      <c r="G34" s="11">
        <v>0</v>
      </c>
      <c r="H34" s="15">
        <v>100</v>
      </c>
      <c r="I34" s="11" t="s">
        <v>15</v>
      </c>
    </row>
    <row r="35" spans="1:9" ht="38.25" x14ac:dyDescent="0.25">
      <c r="A35" s="7"/>
      <c r="B35" s="8" t="s">
        <v>56</v>
      </c>
      <c r="C35" s="7" t="s">
        <v>15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 t="s">
        <v>15</v>
      </c>
    </row>
    <row r="36" spans="1:9" x14ac:dyDescent="0.25">
      <c r="A36" s="13"/>
      <c r="B36" s="14" t="s">
        <v>21</v>
      </c>
      <c r="C36" s="13" t="s">
        <v>15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 t="s">
        <v>15</v>
      </c>
    </row>
    <row r="37" spans="1:9" x14ac:dyDescent="0.25">
      <c r="A37" s="7"/>
      <c r="B37" s="8" t="s">
        <v>57</v>
      </c>
      <c r="C37" s="7" t="s">
        <v>23</v>
      </c>
      <c r="D37" s="7">
        <v>30</v>
      </c>
      <c r="E37" s="7">
        <v>30</v>
      </c>
      <c r="F37" s="7">
        <v>30</v>
      </c>
      <c r="G37" s="7">
        <v>0</v>
      </c>
      <c r="H37" s="7">
        <v>100</v>
      </c>
      <c r="I37" s="7" t="s">
        <v>15</v>
      </c>
    </row>
    <row r="38" spans="1:9" x14ac:dyDescent="0.25">
      <c r="A38" s="13"/>
      <c r="B38" s="14" t="s">
        <v>24</v>
      </c>
      <c r="C38" s="13" t="s">
        <v>15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 t="s">
        <v>15</v>
      </c>
    </row>
    <row r="39" spans="1:9" x14ac:dyDescent="0.25">
      <c r="A39" s="7"/>
      <c r="B39" s="8" t="s">
        <v>58</v>
      </c>
      <c r="C39" s="7" t="s">
        <v>29</v>
      </c>
      <c r="D39" s="7">
        <v>22</v>
      </c>
      <c r="E39" s="7">
        <v>22</v>
      </c>
      <c r="F39" s="7">
        <v>22</v>
      </c>
      <c r="G39" s="7">
        <v>0</v>
      </c>
      <c r="H39" s="7">
        <v>100</v>
      </c>
      <c r="I39" s="7" t="s">
        <v>15</v>
      </c>
    </row>
    <row r="40" spans="1:9" ht="25.5" x14ac:dyDescent="0.25">
      <c r="A40" s="7"/>
      <c r="B40" s="8" t="s">
        <v>59</v>
      </c>
      <c r="C40" s="7" t="s">
        <v>29</v>
      </c>
      <c r="D40" s="7">
        <v>5</v>
      </c>
      <c r="E40" s="7">
        <v>5</v>
      </c>
      <c r="F40" s="7">
        <v>5</v>
      </c>
      <c r="G40" s="7">
        <v>0</v>
      </c>
      <c r="H40" s="7">
        <v>100</v>
      </c>
      <c r="I40" s="7" t="s">
        <v>15</v>
      </c>
    </row>
    <row r="41" spans="1:9" x14ac:dyDescent="0.25">
      <c r="A41" s="7"/>
      <c r="B41" s="8" t="s">
        <v>60</v>
      </c>
      <c r="C41" s="7" t="s">
        <v>29</v>
      </c>
      <c r="D41" s="7">
        <v>1</v>
      </c>
      <c r="E41" s="7">
        <v>1</v>
      </c>
      <c r="F41" s="7">
        <v>1</v>
      </c>
      <c r="G41" s="7">
        <v>0</v>
      </c>
      <c r="H41" s="7">
        <v>100</v>
      </c>
      <c r="I41" s="7" t="s">
        <v>15</v>
      </c>
    </row>
    <row r="42" spans="1:9" x14ac:dyDescent="0.25">
      <c r="A42" s="7"/>
      <c r="B42" s="8" t="s">
        <v>61</v>
      </c>
      <c r="C42" s="7" t="s">
        <v>29</v>
      </c>
      <c r="D42" s="7">
        <v>3</v>
      </c>
      <c r="E42" s="7">
        <v>3</v>
      </c>
      <c r="F42" s="7">
        <v>3</v>
      </c>
      <c r="G42" s="7">
        <v>0</v>
      </c>
      <c r="H42" s="7">
        <v>100</v>
      </c>
      <c r="I42" s="7" t="s">
        <v>15</v>
      </c>
    </row>
    <row r="43" spans="1:9" ht="114.75" x14ac:dyDescent="0.25">
      <c r="A43" s="11" t="s">
        <v>62</v>
      </c>
      <c r="B43" s="12" t="s">
        <v>63</v>
      </c>
      <c r="C43" s="11" t="s">
        <v>14</v>
      </c>
      <c r="D43" s="11">
        <v>187</v>
      </c>
      <c r="E43" s="11">
        <v>137</v>
      </c>
      <c r="F43" s="11">
        <v>107</v>
      </c>
      <c r="G43" s="11">
        <v>-30</v>
      </c>
      <c r="H43" s="11">
        <v>78.099999999999994</v>
      </c>
      <c r="I43" s="11" t="s">
        <v>64</v>
      </c>
    </row>
    <row r="44" spans="1:9" ht="25.5" x14ac:dyDescent="0.25">
      <c r="A44" s="7"/>
      <c r="B44" s="8" t="s">
        <v>65</v>
      </c>
      <c r="C44" s="7" t="s">
        <v>15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 t="s">
        <v>15</v>
      </c>
    </row>
    <row r="45" spans="1:9" x14ac:dyDescent="0.25">
      <c r="A45" s="13"/>
      <c r="B45" s="14" t="s">
        <v>21</v>
      </c>
      <c r="C45" s="13" t="s">
        <v>15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 t="s">
        <v>15</v>
      </c>
    </row>
    <row r="46" spans="1:9" ht="25.5" x14ac:dyDescent="0.25">
      <c r="A46" s="7"/>
      <c r="B46" s="8" t="s">
        <v>66</v>
      </c>
      <c r="C46" s="7" t="s">
        <v>67</v>
      </c>
      <c r="D46" s="7">
        <v>2200</v>
      </c>
      <c r="E46" s="7">
        <v>2500</v>
      </c>
      <c r="F46" s="7">
        <v>3489</v>
      </c>
      <c r="G46" s="7">
        <v>989</v>
      </c>
      <c r="H46" s="7">
        <v>139.56</v>
      </c>
      <c r="I46" s="7" t="s">
        <v>15</v>
      </c>
    </row>
    <row r="47" spans="1:9" x14ac:dyDescent="0.25">
      <c r="A47" s="7"/>
      <c r="B47" s="8" t="s">
        <v>68</v>
      </c>
      <c r="C47" s="7" t="s">
        <v>23</v>
      </c>
      <c r="D47" s="7">
        <v>56.8</v>
      </c>
      <c r="E47" s="7">
        <v>57.5</v>
      </c>
      <c r="F47" s="7">
        <v>61.4</v>
      </c>
      <c r="G47" s="7">
        <v>3.9</v>
      </c>
      <c r="H47" s="7">
        <v>106.78</v>
      </c>
      <c r="I47" s="7" t="s">
        <v>15</v>
      </c>
    </row>
    <row r="48" spans="1:9" x14ac:dyDescent="0.25">
      <c r="A48" s="13"/>
      <c r="B48" s="14" t="s">
        <v>24</v>
      </c>
      <c r="C48" s="13" t="s">
        <v>15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 t="s">
        <v>15</v>
      </c>
    </row>
    <row r="49" spans="1:9" x14ac:dyDescent="0.25">
      <c r="A49" s="7"/>
      <c r="B49" s="8" t="s">
        <v>69</v>
      </c>
      <c r="C49" s="7" t="s">
        <v>70</v>
      </c>
      <c r="D49" s="7">
        <v>7.5</v>
      </c>
      <c r="E49" s="7">
        <v>10.5</v>
      </c>
      <c r="F49" s="7">
        <v>13.9</v>
      </c>
      <c r="G49" s="7">
        <v>3.4</v>
      </c>
      <c r="H49" s="7">
        <v>132.38</v>
      </c>
      <c r="I49" s="7" t="s">
        <v>15</v>
      </c>
    </row>
    <row r="50" spans="1:9" x14ac:dyDescent="0.25">
      <c r="A50" s="7"/>
      <c r="B50" s="8" t="s">
        <v>71</v>
      </c>
      <c r="C50" s="7" t="s">
        <v>70</v>
      </c>
      <c r="D50" s="7">
        <v>21</v>
      </c>
      <c r="E50" s="7">
        <v>21</v>
      </c>
      <c r="F50" s="7">
        <v>22.7</v>
      </c>
      <c r="G50" s="7">
        <v>1.7</v>
      </c>
      <c r="H50" s="7">
        <v>108.1</v>
      </c>
      <c r="I50" s="7" t="s">
        <v>15</v>
      </c>
    </row>
    <row r="51" spans="1:9" x14ac:dyDescent="0.25">
      <c r="A51" s="7"/>
      <c r="B51" s="8" t="s">
        <v>72</v>
      </c>
      <c r="C51" s="7" t="s">
        <v>70</v>
      </c>
      <c r="D51" s="7">
        <v>1.5</v>
      </c>
      <c r="E51" s="7">
        <v>1.6</v>
      </c>
      <c r="F51" s="7">
        <v>1.6</v>
      </c>
      <c r="G51" s="7">
        <v>0</v>
      </c>
      <c r="H51" s="7">
        <v>100</v>
      </c>
      <c r="I51" s="7" t="s">
        <v>15</v>
      </c>
    </row>
    <row r="52" spans="1:9" ht="18" customHeight="1" x14ac:dyDescent="0.25">
      <c r="A52" s="3"/>
      <c r="B52" s="2"/>
      <c r="C52" s="3"/>
      <c r="D52" s="3"/>
      <c r="E52" s="3"/>
      <c r="F52" s="3"/>
      <c r="G52" s="3"/>
      <c r="H52" s="3"/>
      <c r="I52" s="3"/>
    </row>
  </sheetData>
  <mergeCells count="10">
    <mergeCell ref="A1:I1"/>
    <mergeCell ref="A2:I2"/>
    <mergeCell ref="A3:I3"/>
    <mergeCell ref="A4:A5"/>
    <mergeCell ref="B4:B5"/>
    <mergeCell ref="C4:C5"/>
    <mergeCell ref="D4:D5"/>
    <mergeCell ref="E4:E5"/>
    <mergeCell ref="F4:H4"/>
    <mergeCell ref="I4:I5"/>
  </mergeCells>
  <pageMargins left="0.19685039370078741" right="0.15748031496062992" top="0.43307086614173229" bottom="0.23622047244094491" header="0.31496062992125984" footer="0.15748031496062992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Sheet1 (2)</vt:lpstr>
      <vt:lpstr>'Sheet1 (2)'!DefinedPlan</vt:lpstr>
      <vt:lpstr>'Sheet1 (2)'!FinanceYear</vt:lpstr>
      <vt:lpstr>'Sheet1 (2)'!Header</vt:lpstr>
      <vt:lpstr>'Sheet1 (2)'!ImportRow</vt:lpstr>
      <vt:lpstr>'Sheet1 (2)'!Period</vt:lpstr>
      <vt:lpstr>'Sheet1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UzAsboAdmin</dc:creator>
  <cp:lastModifiedBy>Пользователь</cp:lastModifiedBy>
  <cp:lastPrinted>2025-02-26T08:44:08Z</cp:lastPrinted>
  <dcterms:created xsi:type="dcterms:W3CDTF">2015-06-05T18:17:20Z</dcterms:created>
  <dcterms:modified xsi:type="dcterms:W3CDTF">2025-03-27T04:07:04Z</dcterms:modified>
</cp:coreProperties>
</file>