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 (2)" sheetId="1" r:id="rId1"/>
  </sheets>
  <definedNames>
    <definedName name="_xlnm.Print_Area" localSheetId="0">'Лист1 (2)'!$A$1:$J$93</definedName>
  </definedNames>
  <calcPr fullCalcOnLoad="1"/>
</workbook>
</file>

<file path=xl/sharedStrings.xml><?xml version="1.0" encoding="utf-8"?>
<sst xmlns="http://schemas.openxmlformats.org/spreadsheetml/2006/main" count="260" uniqueCount="140">
  <si>
    <t>№</t>
  </si>
  <si>
    <t xml:space="preserve">Хизмат сафар </t>
  </si>
  <si>
    <t>Буйруқ   № ва сана</t>
  </si>
  <si>
    <t xml:space="preserve">Хизмат сафарида </t>
  </si>
  <si>
    <t>Жами сафар харажатлар суммаси</t>
  </si>
  <si>
    <t>санаси</t>
  </si>
  <si>
    <t>Бориш манзили</t>
  </si>
  <si>
    <t xml:space="preserve">Бўлган кунлари </t>
  </si>
  <si>
    <t>мехмонхона харажатлари</t>
  </si>
  <si>
    <t xml:space="preserve">Авиабилет харажатлари </t>
  </si>
  <si>
    <t>Бухоро вилояти</t>
  </si>
  <si>
    <t>Сурхондарё вилояти</t>
  </si>
  <si>
    <t>Жиззах вилояти</t>
  </si>
  <si>
    <t>Навоий вилояти</t>
  </si>
  <si>
    <t>Қашқадарё вилояти</t>
  </si>
  <si>
    <t>Самарқанд вилояти</t>
  </si>
  <si>
    <t>Наманган вилояти</t>
  </si>
  <si>
    <t>Транспорт ва темир йўл</t>
  </si>
  <si>
    <t>Мансабдор шахсларнинг хизмат сафарлари ва хориждан ташриф буюрган меҳмонларни кутиб олиш харажатлари  (2022 йил 9 ой давомида)</t>
  </si>
  <si>
    <t>Жами</t>
  </si>
  <si>
    <t>Хоразм вилояти, Қорақалпоғистон Республикаси</t>
  </si>
  <si>
    <t>05.07.2023 06.07.2023</t>
  </si>
  <si>
    <t>№ 78  от 05.07.2023</t>
  </si>
  <si>
    <t>05.07.2023 08.07.2023</t>
  </si>
  <si>
    <t>№ 76  от 02.07.2023</t>
  </si>
  <si>
    <t>04.07.2023 05.07.2023</t>
  </si>
  <si>
    <t>№ 77  от 03.07.2023</t>
  </si>
  <si>
    <t>Суткалик (Суточний) харажатлари</t>
  </si>
  <si>
    <t>06.07.2023 10.07.2023</t>
  </si>
  <si>
    <t>№ 79  от 05.07.2023</t>
  </si>
  <si>
    <t>04.06.2023 10.07.2023</t>
  </si>
  <si>
    <t>№ 135  от 25.05.2023</t>
  </si>
  <si>
    <t>09.07.2023 14.07.2023</t>
  </si>
  <si>
    <t>№ 182 от 06.07.2023</t>
  </si>
  <si>
    <t>13.07.2023 16.07.2023</t>
  </si>
  <si>
    <t>№ 82 от12.07.2023</t>
  </si>
  <si>
    <t>12.06.2023 10.07.2023</t>
  </si>
  <si>
    <t>№ 28 от 24.03.2023</t>
  </si>
  <si>
    <t>19.07.2023 21.07.2023</t>
  </si>
  <si>
    <t>Андижон,Фарғона вилояти</t>
  </si>
  <si>
    <t>№ 84 от 18.07.2023</t>
  </si>
  <si>
    <t>№ 81 от 11.07.2023</t>
  </si>
  <si>
    <t>25.07.2023 29.07.2023</t>
  </si>
  <si>
    <t>Фарғона вилояти</t>
  </si>
  <si>
    <t>№ 87 от 24.07.2023</t>
  </si>
  <si>
    <t>17.07.2023 21.07.2023</t>
  </si>
  <si>
    <t>№ 183 от 07.07.2023</t>
  </si>
  <si>
    <t>31.05.2023 26.07.2023</t>
  </si>
  <si>
    <t>№ 135 от 25.05.2023</t>
  </si>
  <si>
    <t>25.07.2023 27.07.2023</t>
  </si>
  <si>
    <t>№ 178 от 04.07.2023</t>
  </si>
  <si>
    <t>27.07.2023 29.07.2023</t>
  </si>
  <si>
    <t>28.07.2023 29.07.2023</t>
  </si>
  <si>
    <t>25.07.2023 28.07.2023</t>
  </si>
  <si>
    <t>№ 86 от 24.07.2023</t>
  </si>
  <si>
    <t>01.08.2023 04.08.2023</t>
  </si>
  <si>
    <t>Нукус шаҳрига</t>
  </si>
  <si>
    <t>№ 91 от 31.07.2023</t>
  </si>
  <si>
    <t>№ 89 от 28.07.2023</t>
  </si>
  <si>
    <t>№ 92 от 02.08.2023</t>
  </si>
  <si>
    <t>№ 87 от 02.08.2023</t>
  </si>
  <si>
    <t>03.08.2023 04.08.2023</t>
  </si>
  <si>
    <t>10.08.2023 11.08.2023</t>
  </si>
  <si>
    <t>№ 96 от 10.08.2023</t>
  </si>
  <si>
    <t>03.07.2023 24.07.2023</t>
  </si>
  <si>
    <t>№178 от 04.07.2023</t>
  </si>
  <si>
    <t>25.07.2023 11.08.2023</t>
  </si>
  <si>
    <t>18.07.2023 12.08.2023</t>
  </si>
  <si>
    <t>№135 от 25.05.2023</t>
  </si>
  <si>
    <t>11.08.2023 14.08.2023</t>
  </si>
  <si>
    <t>№97 от 10.08.2023</t>
  </si>
  <si>
    <t>Бухоро,Самарқанд вилояти</t>
  </si>
  <si>
    <t>№95 от 07.08.2023</t>
  </si>
  <si>
    <t>08.08.2023 14.08.2023</t>
  </si>
  <si>
    <t>16.08.2023 17.08.2023</t>
  </si>
  <si>
    <t>№101 от 15.08.2023</t>
  </si>
  <si>
    <t>09.08.2023 17.08.2023</t>
  </si>
  <si>
    <t>№ 93 от 03.08.2023</t>
  </si>
  <si>
    <t>08.08.2023 18.08.2023</t>
  </si>
  <si>
    <t>15.08.2023 19.08.2023</t>
  </si>
  <si>
    <t>№ 100 от 15.08.2023</t>
  </si>
  <si>
    <t>16.08.2023 18.08.2023</t>
  </si>
  <si>
    <t>№ 101 от 15.08.2023</t>
  </si>
  <si>
    <t>05.08.2023 22.08.2023</t>
  </si>
  <si>
    <t>30.05.2023 24.08.2023</t>
  </si>
  <si>
    <t>№135,№224/1,№ 177 от 04.07.2023</t>
  </si>
  <si>
    <t>13.07.2023 15.07.2023</t>
  </si>
  <si>
    <t>№ 80 от 11.07.2023</t>
  </si>
  <si>
    <t>08.08.2023 19.08.2023</t>
  </si>
  <si>
    <t>21.08.2023 26.08.2023</t>
  </si>
  <si>
    <t>17.08.2023 26.08.2023</t>
  </si>
  <si>
    <t>№ 103 от 17.08.2023</t>
  </si>
  <si>
    <t>01.06.2023 24.08.2023</t>
  </si>
  <si>
    <t>21.08.2023 25.08.2023</t>
  </si>
  <si>
    <t>29.08.2023 31.08.2023</t>
  </si>
  <si>
    <t>№ 107 от 28.08.2023</t>
  </si>
  <si>
    <t>07.09.2023 09.09.2023</t>
  </si>
  <si>
    <t>Наманган,Фарғона вилояти</t>
  </si>
  <si>
    <t>№ 115 от 06.09.2023</t>
  </si>
  <si>
    <t>09.09.2023 11.09.2023</t>
  </si>
  <si>
    <t>№ 116 от 08.09.2023</t>
  </si>
  <si>
    <t>№ 117 от 11.09.2023</t>
  </si>
  <si>
    <t>04.09.2023 13.09.2023</t>
  </si>
  <si>
    <t>№ 113 от 04.09.2023</t>
  </si>
  <si>
    <t>12.09.2023 15.09.2023</t>
  </si>
  <si>
    <t>16.09.2023 17.09.2023</t>
  </si>
  <si>
    <t>11.09.2023 16.09.2023</t>
  </si>
  <si>
    <t>№ 279 от 07.09.2023</t>
  </si>
  <si>
    <t>Наманган,Бухоро вилояти</t>
  </si>
  <si>
    <t>21.09.2023 24.09.2023</t>
  </si>
  <si>
    <t>Сирдарё,Жиззах вилояти</t>
  </si>
  <si>
    <t>№ 122 от 20.09.2023</t>
  </si>
  <si>
    <t>11.09.2023 21.09.2023</t>
  </si>
  <si>
    <t>11.09.2023 22.09.2023</t>
  </si>
  <si>
    <t>15.09.2023 25.09.2023</t>
  </si>
  <si>
    <t>№ 119 от 14.09.2023</t>
  </si>
  <si>
    <t>15.09.2023 23.09.2023</t>
  </si>
  <si>
    <t>Жиззах,Навоий вилояти</t>
  </si>
  <si>
    <t>№ 118 от 12.09.2023</t>
  </si>
  <si>
    <t>24.09.2023 28.09.2023</t>
  </si>
  <si>
    <t>№ 123 от 22.09.2023</t>
  </si>
  <si>
    <t>Корея Республикаси</t>
  </si>
  <si>
    <t>Остона шаҳри</t>
  </si>
  <si>
    <t>20.06.2023 02.07.2023</t>
  </si>
  <si>
    <t>№ 31  от 20.06.2023</t>
  </si>
  <si>
    <t>Берлин</t>
  </si>
  <si>
    <t>03.07.2023 06.07.2023</t>
  </si>
  <si>
    <t>Олмата шаҳри</t>
  </si>
  <si>
    <t>№ 28  от 08.06.2023</t>
  </si>
  <si>
    <t>20.06.2023 24.06.2023</t>
  </si>
  <si>
    <t>№ 44 от 09.08.2023</t>
  </si>
  <si>
    <t>Минск шаҳри</t>
  </si>
  <si>
    <t>№ 46 от 10.08.2023</t>
  </si>
  <si>
    <t>11.09.2023 13.09.2023</t>
  </si>
  <si>
    <t>№ 55 от 06.09.2023</t>
  </si>
  <si>
    <t>11.09.2023 13.09.2025</t>
  </si>
  <si>
    <t>Тбилиси шаҳри</t>
  </si>
  <si>
    <t>17.09.2023 23.09.2023</t>
  </si>
  <si>
    <t>№ 62 от 14.09.2023</t>
  </si>
  <si>
    <t>Мансабдор шахсларнинг хизмат сафарлари ва хориждан ташриф буюрган меҳмонларни кутиб олиш харажатлари  (2023 йил 3-чораги давомида)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</si>
</sst>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\ _₽_-;\-* #,##0.0\ _₽_-;_-* &quot;-&quot;??\ _₽_-;_-@_-"/>
    <numFmt numFmtId="167" formatCode="_-* #,##0\ _₽_-;\-* #,##0\ _₽_-;_-* &quot;-&quot;??\ _₽_-;_-@_-"/>
    <numFmt numFmtId="168" formatCode="_-* #,##0.0\ _₽_-;\-* #,##0.0\ _₽_-;_-* &quot;-&quot;?\ _₽_-;_-@_-"/>
    <numFmt numFmtId="169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66" fontId="3" fillId="33" borderId="10" xfId="6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6" fontId="3" fillId="33" borderId="10" xfId="6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166" fontId="3" fillId="33" borderId="11" xfId="6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/>
    </xf>
    <xf numFmtId="3" fontId="47" fillId="33" borderId="11" xfId="0" applyNumberFormat="1" applyFont="1" applyFill="1" applyBorder="1" applyAlignment="1">
      <alignment/>
    </xf>
    <xf numFmtId="166" fontId="47" fillId="33" borderId="11" xfId="0" applyNumberFormat="1" applyFont="1" applyFill="1" applyBorder="1" applyAlignment="1">
      <alignment/>
    </xf>
    <xf numFmtId="0" fontId="47" fillId="33" borderId="14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166" fontId="47" fillId="0" borderId="15" xfId="60" applyNumberFormat="1" applyFont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166" fontId="47" fillId="0" borderId="15" xfId="6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view="pageBreakPreview" zoomScale="106" zoomScaleNormal="90" zoomScaleSheetLayoutView="106" workbookViewId="0" topLeftCell="A5">
      <pane xSplit="4" ySplit="3" topLeftCell="E8" activePane="bottomRight" state="frozen"/>
      <selection pane="topLeft" activeCell="A5" sqref="A5"/>
      <selection pane="topRight" activeCell="E5" sqref="E5"/>
      <selection pane="bottomLeft" activeCell="A7" sqref="A7"/>
      <selection pane="bottomRight" activeCell="A5" sqref="A5:J5"/>
    </sheetView>
  </sheetViews>
  <sheetFormatPr defaultColWidth="9.140625" defaultRowHeight="15"/>
  <cols>
    <col min="1" max="1" width="5.7109375" style="1" bestFit="1" customWidth="1"/>
    <col min="2" max="2" width="20.00390625" style="2" customWidth="1"/>
    <col min="3" max="3" width="30.28125" style="3" customWidth="1"/>
    <col min="4" max="4" width="24.00390625" style="2" customWidth="1"/>
    <col min="5" max="5" width="11.00390625" style="2" customWidth="1"/>
    <col min="6" max="6" width="20.00390625" style="2" customWidth="1"/>
    <col min="7" max="7" width="17.8515625" style="2" customWidth="1"/>
    <col min="8" max="8" width="19.28125" style="2" customWidth="1"/>
    <col min="9" max="9" width="22.421875" style="2" customWidth="1"/>
    <col min="10" max="10" width="19.00390625" style="2" customWidth="1"/>
    <col min="11" max="16384" width="9.140625" style="1" customWidth="1"/>
  </cols>
  <sheetData>
    <row r="1" ht="18.75" hidden="1"/>
    <row r="2" spans="2:10" ht="22.5">
      <c r="B2" s="23"/>
      <c r="C2" s="23"/>
      <c r="D2" s="23"/>
      <c r="E2" s="23"/>
      <c r="F2" s="23"/>
      <c r="G2" s="23"/>
      <c r="H2" s="23"/>
      <c r="I2" s="23"/>
      <c r="J2" s="23"/>
    </row>
    <row r="3" spans="2:10" ht="18.75">
      <c r="B3" s="4"/>
      <c r="C3" s="4"/>
      <c r="D3" s="4"/>
      <c r="E3" s="4"/>
      <c r="F3" s="4"/>
      <c r="G3" s="4"/>
      <c r="H3" s="4"/>
      <c r="I3" s="4"/>
      <c r="J3" s="4"/>
    </row>
    <row r="4" spans="1:10" ht="48.75" customHeight="1">
      <c r="A4" s="24" t="s">
        <v>18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48.75" customHeight="1">
      <c r="A5" s="32" t="s">
        <v>139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8.75" customHeight="1">
      <c r="A6" s="25" t="s">
        <v>0</v>
      </c>
      <c r="B6" s="27" t="s">
        <v>1</v>
      </c>
      <c r="C6" s="28"/>
      <c r="D6" s="29" t="s">
        <v>2</v>
      </c>
      <c r="E6" s="27" t="s">
        <v>3</v>
      </c>
      <c r="F6" s="31"/>
      <c r="G6" s="31"/>
      <c r="H6" s="31"/>
      <c r="I6" s="31"/>
      <c r="J6" s="29" t="s">
        <v>4</v>
      </c>
    </row>
    <row r="7" spans="1:10" ht="66" customHeight="1">
      <c r="A7" s="26"/>
      <c r="B7" s="7" t="s">
        <v>5</v>
      </c>
      <c r="C7" s="8" t="s">
        <v>6</v>
      </c>
      <c r="D7" s="30"/>
      <c r="E7" s="8" t="s">
        <v>7</v>
      </c>
      <c r="F7" s="16" t="s">
        <v>8</v>
      </c>
      <c r="G7" s="8" t="s">
        <v>27</v>
      </c>
      <c r="H7" s="8" t="s">
        <v>17</v>
      </c>
      <c r="I7" s="17" t="s">
        <v>9</v>
      </c>
      <c r="J7" s="30"/>
    </row>
    <row r="8" spans="1:10" ht="37.5">
      <c r="A8" s="13">
        <v>1</v>
      </c>
      <c r="B8" s="5" t="s">
        <v>123</v>
      </c>
      <c r="C8" s="12" t="s">
        <v>125</v>
      </c>
      <c r="D8" s="14" t="s">
        <v>124</v>
      </c>
      <c r="E8" s="9">
        <v>13</v>
      </c>
      <c r="F8" s="6">
        <v>8670000</v>
      </c>
      <c r="G8" s="10">
        <v>6630000</v>
      </c>
      <c r="H8" s="6">
        <v>0</v>
      </c>
      <c r="I8" s="6">
        <v>0</v>
      </c>
      <c r="J8" s="11">
        <f>+F8+G8+H8+I8</f>
        <v>15300000</v>
      </c>
    </row>
    <row r="9" spans="1:10" ht="37.5">
      <c r="A9" s="13">
        <f aca="true" t="shared" si="0" ref="A9:A37">A8+1</f>
        <v>2</v>
      </c>
      <c r="B9" s="5" t="s">
        <v>129</v>
      </c>
      <c r="C9" s="12" t="s">
        <v>125</v>
      </c>
      <c r="D9" s="14" t="s">
        <v>124</v>
      </c>
      <c r="E9" s="9">
        <v>5</v>
      </c>
      <c r="F9" s="6">
        <v>6630000</v>
      </c>
      <c r="G9" s="10">
        <v>2550000</v>
      </c>
      <c r="H9" s="6">
        <v>0</v>
      </c>
      <c r="I9" s="6">
        <v>12435206</v>
      </c>
      <c r="J9" s="11">
        <f>+F9+G9+H9+I9</f>
        <v>21615206</v>
      </c>
    </row>
    <row r="10" spans="1:10" ht="37.5">
      <c r="A10" s="13">
        <f t="shared" si="0"/>
        <v>3</v>
      </c>
      <c r="B10" s="5" t="s">
        <v>126</v>
      </c>
      <c r="C10" s="12" t="s">
        <v>127</v>
      </c>
      <c r="D10" s="14" t="s">
        <v>128</v>
      </c>
      <c r="E10" s="9">
        <v>4</v>
      </c>
      <c r="F10" s="6">
        <v>0</v>
      </c>
      <c r="G10" s="10">
        <v>1155306</v>
      </c>
      <c r="H10" s="6">
        <v>0</v>
      </c>
      <c r="I10" s="6">
        <v>0</v>
      </c>
      <c r="J10" s="11">
        <f>+F10+G10+H10+I10</f>
        <v>1155306</v>
      </c>
    </row>
    <row r="11" spans="1:10" ht="37.5">
      <c r="A11" s="13">
        <f t="shared" si="0"/>
        <v>4</v>
      </c>
      <c r="B11" s="5" t="s">
        <v>21</v>
      </c>
      <c r="C11" s="12" t="s">
        <v>15</v>
      </c>
      <c r="D11" s="14" t="s">
        <v>22</v>
      </c>
      <c r="E11" s="9">
        <v>2</v>
      </c>
      <c r="F11" s="6">
        <v>250000</v>
      </c>
      <c r="G11" s="10">
        <v>66000</v>
      </c>
      <c r="H11" s="6">
        <v>0</v>
      </c>
      <c r="I11" s="6">
        <v>0</v>
      </c>
      <c r="J11" s="11">
        <f aca="true" t="shared" si="1" ref="J11:J80">+F11+G11+H11+I11</f>
        <v>316000</v>
      </c>
    </row>
    <row r="12" spans="1:10" ht="37.5">
      <c r="A12" s="13">
        <f t="shared" si="0"/>
        <v>5</v>
      </c>
      <c r="B12" s="5" t="s">
        <v>21</v>
      </c>
      <c r="C12" s="12" t="s">
        <v>15</v>
      </c>
      <c r="D12" s="14" t="s">
        <v>22</v>
      </c>
      <c r="E12" s="9">
        <v>2</v>
      </c>
      <c r="F12" s="6">
        <v>495000</v>
      </c>
      <c r="G12" s="10">
        <v>66000</v>
      </c>
      <c r="H12" s="6">
        <v>0</v>
      </c>
      <c r="I12" s="6">
        <v>0</v>
      </c>
      <c r="J12" s="11">
        <f t="shared" si="1"/>
        <v>561000</v>
      </c>
    </row>
    <row r="13" spans="1:10" ht="37.5">
      <c r="A13" s="13">
        <f t="shared" si="0"/>
        <v>6</v>
      </c>
      <c r="B13" s="5" t="s">
        <v>21</v>
      </c>
      <c r="C13" s="12" t="s">
        <v>15</v>
      </c>
      <c r="D13" s="14" t="s">
        <v>22</v>
      </c>
      <c r="E13" s="9">
        <v>2</v>
      </c>
      <c r="F13" s="6">
        <v>660000</v>
      </c>
      <c r="G13" s="10">
        <v>66000</v>
      </c>
      <c r="H13" s="6">
        <v>0</v>
      </c>
      <c r="I13" s="6">
        <v>0</v>
      </c>
      <c r="J13" s="11">
        <f t="shared" si="1"/>
        <v>726000</v>
      </c>
    </row>
    <row r="14" spans="1:10" ht="37.5">
      <c r="A14" s="13">
        <f t="shared" si="0"/>
        <v>7</v>
      </c>
      <c r="B14" s="5" t="s">
        <v>21</v>
      </c>
      <c r="C14" s="12" t="s">
        <v>15</v>
      </c>
      <c r="D14" s="14" t="s">
        <v>22</v>
      </c>
      <c r="E14" s="9">
        <v>2</v>
      </c>
      <c r="F14" s="6">
        <v>250000</v>
      </c>
      <c r="G14" s="10">
        <v>66000</v>
      </c>
      <c r="H14" s="6">
        <v>0</v>
      </c>
      <c r="I14" s="6">
        <v>0</v>
      </c>
      <c r="J14" s="11">
        <f t="shared" si="1"/>
        <v>316000</v>
      </c>
    </row>
    <row r="15" spans="1:10" ht="37.5">
      <c r="A15" s="13">
        <f t="shared" si="0"/>
        <v>8</v>
      </c>
      <c r="B15" s="5" t="s">
        <v>23</v>
      </c>
      <c r="C15" s="12" t="s">
        <v>11</v>
      </c>
      <c r="D15" s="14" t="s">
        <v>24</v>
      </c>
      <c r="E15" s="9">
        <v>4</v>
      </c>
      <c r="F15" s="6">
        <v>1190000</v>
      </c>
      <c r="G15" s="10">
        <v>132000</v>
      </c>
      <c r="H15" s="6">
        <v>0</v>
      </c>
      <c r="I15" s="6">
        <v>1295661</v>
      </c>
      <c r="J15" s="11">
        <f t="shared" si="1"/>
        <v>2617661</v>
      </c>
    </row>
    <row r="16" spans="1:10" ht="37.5">
      <c r="A16" s="13">
        <f t="shared" si="0"/>
        <v>9</v>
      </c>
      <c r="B16" s="5" t="s">
        <v>25</v>
      </c>
      <c r="C16" s="12" t="s">
        <v>15</v>
      </c>
      <c r="D16" s="14" t="s">
        <v>26</v>
      </c>
      <c r="E16" s="9">
        <v>2</v>
      </c>
      <c r="F16" s="6">
        <v>0</v>
      </c>
      <c r="G16" s="10">
        <v>66000</v>
      </c>
      <c r="H16" s="6">
        <v>198000</v>
      </c>
      <c r="I16" s="6">
        <v>0</v>
      </c>
      <c r="J16" s="11">
        <f t="shared" si="1"/>
        <v>264000</v>
      </c>
    </row>
    <row r="17" spans="1:10" ht="34.5" customHeight="1">
      <c r="A17" s="13">
        <f t="shared" si="0"/>
        <v>10</v>
      </c>
      <c r="B17" s="5" t="s">
        <v>28</v>
      </c>
      <c r="C17" s="12" t="s">
        <v>11</v>
      </c>
      <c r="D17" s="14" t="s">
        <v>29</v>
      </c>
      <c r="E17" s="9">
        <v>4</v>
      </c>
      <c r="F17" s="6">
        <v>264000</v>
      </c>
      <c r="G17" s="10">
        <v>132000</v>
      </c>
      <c r="H17" s="6">
        <v>451440</v>
      </c>
      <c r="I17" s="6">
        <v>0</v>
      </c>
      <c r="J17" s="11">
        <f t="shared" si="1"/>
        <v>847440</v>
      </c>
    </row>
    <row r="18" spans="1:10" ht="37.5">
      <c r="A18" s="13">
        <f t="shared" si="0"/>
        <v>11</v>
      </c>
      <c r="B18" s="5" t="s">
        <v>30</v>
      </c>
      <c r="C18" s="12" t="s">
        <v>11</v>
      </c>
      <c r="D18" s="14" t="s">
        <v>31</v>
      </c>
      <c r="E18" s="9">
        <v>36</v>
      </c>
      <c r="F18" s="6">
        <v>2490000</v>
      </c>
      <c r="G18" s="10">
        <v>1188000</v>
      </c>
      <c r="H18" s="6">
        <v>278190</v>
      </c>
      <c r="I18" s="6">
        <v>1297658</v>
      </c>
      <c r="J18" s="11">
        <f t="shared" si="1"/>
        <v>5253848</v>
      </c>
    </row>
    <row r="19" spans="1:10" ht="38.25" customHeight="1">
      <c r="A19" s="13">
        <f t="shared" si="0"/>
        <v>12</v>
      </c>
      <c r="B19" s="5" t="s">
        <v>32</v>
      </c>
      <c r="C19" s="12" t="s">
        <v>11</v>
      </c>
      <c r="D19" s="14" t="s">
        <v>33</v>
      </c>
      <c r="E19" s="9">
        <v>5</v>
      </c>
      <c r="F19" s="6">
        <v>1200000</v>
      </c>
      <c r="G19" s="10">
        <v>165000</v>
      </c>
      <c r="H19" s="6">
        <v>424750</v>
      </c>
      <c r="I19" s="6">
        <v>0</v>
      </c>
      <c r="J19" s="11">
        <f t="shared" si="1"/>
        <v>1789750</v>
      </c>
    </row>
    <row r="20" spans="1:10" ht="37.5">
      <c r="A20" s="13">
        <f t="shared" si="0"/>
        <v>13</v>
      </c>
      <c r="B20" s="5" t="s">
        <v>34</v>
      </c>
      <c r="C20" s="12" t="s">
        <v>16</v>
      </c>
      <c r="D20" s="14" t="s">
        <v>35</v>
      </c>
      <c r="E20" s="9">
        <v>4</v>
      </c>
      <c r="F20" s="6">
        <v>1600000</v>
      </c>
      <c r="G20" s="10">
        <v>132000</v>
      </c>
      <c r="H20" s="6">
        <v>191400</v>
      </c>
      <c r="I20" s="6">
        <v>0</v>
      </c>
      <c r="J20" s="11">
        <f t="shared" si="1"/>
        <v>1923400</v>
      </c>
    </row>
    <row r="21" spans="1:10" ht="37.5">
      <c r="A21" s="13">
        <f t="shared" si="0"/>
        <v>14</v>
      </c>
      <c r="B21" s="5" t="s">
        <v>36</v>
      </c>
      <c r="C21" s="12" t="s">
        <v>12</v>
      </c>
      <c r="D21" s="14" t="s">
        <v>37</v>
      </c>
      <c r="E21" s="9">
        <v>29</v>
      </c>
      <c r="F21" s="6">
        <v>0</v>
      </c>
      <c r="G21" s="10">
        <v>957000</v>
      </c>
      <c r="H21" s="6">
        <v>132000</v>
      </c>
      <c r="I21" s="6">
        <v>0</v>
      </c>
      <c r="J21" s="11">
        <f>+F21+G21+H21+I21</f>
        <v>1089000</v>
      </c>
    </row>
    <row r="22" spans="1:10" ht="37.5">
      <c r="A22" s="13">
        <f t="shared" si="0"/>
        <v>15</v>
      </c>
      <c r="B22" s="5" t="s">
        <v>36</v>
      </c>
      <c r="C22" s="12" t="s">
        <v>12</v>
      </c>
      <c r="D22" s="14" t="s">
        <v>37</v>
      </c>
      <c r="E22" s="9">
        <v>29</v>
      </c>
      <c r="F22" s="6">
        <v>0</v>
      </c>
      <c r="G22" s="10">
        <v>957000</v>
      </c>
      <c r="H22" s="6">
        <v>132000</v>
      </c>
      <c r="I22" s="6">
        <v>0</v>
      </c>
      <c r="J22" s="11">
        <f>+F22+G22+H22+I22</f>
        <v>1089000</v>
      </c>
    </row>
    <row r="23" spans="1:10" ht="37.5">
      <c r="A23" s="13">
        <f t="shared" si="0"/>
        <v>16</v>
      </c>
      <c r="B23" s="5" t="s">
        <v>38</v>
      </c>
      <c r="C23" s="12" t="s">
        <v>39</v>
      </c>
      <c r="D23" s="14" t="s">
        <v>40</v>
      </c>
      <c r="E23" s="9">
        <v>3</v>
      </c>
      <c r="F23" s="6">
        <v>500000</v>
      </c>
      <c r="G23" s="10">
        <v>99000</v>
      </c>
      <c r="H23" s="6">
        <v>824700</v>
      </c>
      <c r="I23" s="6">
        <v>0</v>
      </c>
      <c r="J23" s="11">
        <f t="shared" si="1"/>
        <v>1423700</v>
      </c>
    </row>
    <row r="24" spans="1:10" ht="37.5">
      <c r="A24" s="13">
        <f t="shared" si="0"/>
        <v>17</v>
      </c>
      <c r="B24" s="5" t="s">
        <v>38</v>
      </c>
      <c r="C24" s="12" t="s">
        <v>39</v>
      </c>
      <c r="D24" s="14" t="s">
        <v>40</v>
      </c>
      <c r="E24" s="9">
        <v>3</v>
      </c>
      <c r="F24" s="6">
        <v>400000</v>
      </c>
      <c r="G24" s="10">
        <v>99000</v>
      </c>
      <c r="H24" s="6">
        <v>0</v>
      </c>
      <c r="I24" s="6">
        <v>0</v>
      </c>
      <c r="J24" s="11">
        <f t="shared" si="1"/>
        <v>499000</v>
      </c>
    </row>
    <row r="25" spans="1:10" ht="18.75">
      <c r="A25" s="13">
        <f t="shared" si="0"/>
        <v>18</v>
      </c>
      <c r="B25" s="5">
        <v>45120</v>
      </c>
      <c r="C25" s="12" t="s">
        <v>15</v>
      </c>
      <c r="D25" s="14" t="s">
        <v>41</v>
      </c>
      <c r="E25" s="9">
        <v>1</v>
      </c>
      <c r="F25" s="6">
        <v>0</v>
      </c>
      <c r="G25" s="10">
        <v>33000</v>
      </c>
      <c r="H25" s="6">
        <v>418000</v>
      </c>
      <c r="I25" s="6">
        <v>0</v>
      </c>
      <c r="J25" s="11">
        <f t="shared" si="1"/>
        <v>451000</v>
      </c>
    </row>
    <row r="26" spans="1:10" ht="37.5">
      <c r="A26" s="13">
        <f t="shared" si="0"/>
        <v>19</v>
      </c>
      <c r="B26" s="5" t="s">
        <v>42</v>
      </c>
      <c r="C26" s="12" t="s">
        <v>43</v>
      </c>
      <c r="D26" s="14" t="s">
        <v>44</v>
      </c>
      <c r="E26" s="9">
        <v>5</v>
      </c>
      <c r="F26" s="6">
        <v>0</v>
      </c>
      <c r="G26" s="10">
        <v>165000</v>
      </c>
      <c r="H26" s="6">
        <v>0</v>
      </c>
      <c r="I26" s="6">
        <v>0</v>
      </c>
      <c r="J26" s="11">
        <f t="shared" si="1"/>
        <v>165000</v>
      </c>
    </row>
    <row r="27" spans="1:10" ht="33.75" customHeight="1">
      <c r="A27" s="13">
        <f t="shared" si="0"/>
        <v>20</v>
      </c>
      <c r="B27" s="5" t="s">
        <v>42</v>
      </c>
      <c r="C27" s="12" t="s">
        <v>43</v>
      </c>
      <c r="D27" s="14" t="s">
        <v>44</v>
      </c>
      <c r="E27" s="9">
        <v>5</v>
      </c>
      <c r="F27" s="6">
        <v>0</v>
      </c>
      <c r="G27" s="10">
        <v>165000</v>
      </c>
      <c r="H27" s="6">
        <v>1249000</v>
      </c>
      <c r="I27" s="6">
        <v>0</v>
      </c>
      <c r="J27" s="11">
        <f t="shared" si="1"/>
        <v>1414000</v>
      </c>
    </row>
    <row r="28" spans="1:10" ht="37.5">
      <c r="A28" s="13">
        <f t="shared" si="0"/>
        <v>21</v>
      </c>
      <c r="B28" s="5" t="s">
        <v>45</v>
      </c>
      <c r="C28" s="12" t="s">
        <v>13</v>
      </c>
      <c r="D28" s="14" t="s">
        <v>46</v>
      </c>
      <c r="E28" s="9">
        <v>5</v>
      </c>
      <c r="F28" s="6">
        <v>0</v>
      </c>
      <c r="G28" s="10">
        <v>165000</v>
      </c>
      <c r="H28" s="6">
        <v>292000</v>
      </c>
      <c r="I28" s="6">
        <v>0</v>
      </c>
      <c r="J28" s="11">
        <f t="shared" si="1"/>
        <v>457000</v>
      </c>
    </row>
    <row r="29" spans="1:10" ht="37.5">
      <c r="A29" s="13">
        <f t="shared" si="0"/>
        <v>22</v>
      </c>
      <c r="B29" s="5" t="s">
        <v>45</v>
      </c>
      <c r="C29" s="12" t="s">
        <v>13</v>
      </c>
      <c r="D29" s="14" t="s">
        <v>46</v>
      </c>
      <c r="E29" s="9">
        <v>5</v>
      </c>
      <c r="F29" s="6">
        <v>0</v>
      </c>
      <c r="G29" s="10">
        <v>165000</v>
      </c>
      <c r="H29" s="6">
        <v>292000</v>
      </c>
      <c r="I29" s="6">
        <v>0</v>
      </c>
      <c r="J29" s="11">
        <f t="shared" si="1"/>
        <v>457000</v>
      </c>
    </row>
    <row r="30" spans="1:10" ht="37.5">
      <c r="A30" s="13">
        <f t="shared" si="0"/>
        <v>23</v>
      </c>
      <c r="B30" s="5" t="s">
        <v>86</v>
      </c>
      <c r="C30" s="12" t="s">
        <v>71</v>
      </c>
      <c r="D30" s="14" t="s">
        <v>87</v>
      </c>
      <c r="E30" s="9">
        <v>3</v>
      </c>
      <c r="F30" s="6">
        <v>600000</v>
      </c>
      <c r="G30" s="10">
        <v>99000</v>
      </c>
      <c r="H30" s="6">
        <v>468440</v>
      </c>
      <c r="I30" s="6">
        <v>0</v>
      </c>
      <c r="J30" s="11">
        <f t="shared" si="1"/>
        <v>1167440</v>
      </c>
    </row>
    <row r="31" spans="1:10" ht="37.5">
      <c r="A31" s="13">
        <f t="shared" si="0"/>
        <v>24</v>
      </c>
      <c r="B31" s="5" t="s">
        <v>45</v>
      </c>
      <c r="C31" s="12" t="s">
        <v>13</v>
      </c>
      <c r="D31" s="14" t="s">
        <v>46</v>
      </c>
      <c r="E31" s="9">
        <v>5</v>
      </c>
      <c r="F31" s="6">
        <v>0</v>
      </c>
      <c r="G31" s="10">
        <v>165000</v>
      </c>
      <c r="H31" s="6">
        <v>292000</v>
      </c>
      <c r="I31" s="6">
        <v>0</v>
      </c>
      <c r="J31" s="11">
        <f t="shared" si="1"/>
        <v>457000</v>
      </c>
    </row>
    <row r="32" spans="1:10" ht="37.5">
      <c r="A32" s="13">
        <f t="shared" si="0"/>
        <v>25</v>
      </c>
      <c r="B32" s="5" t="s">
        <v>47</v>
      </c>
      <c r="C32" s="12" t="s">
        <v>13</v>
      </c>
      <c r="D32" s="14" t="s">
        <v>48</v>
      </c>
      <c r="E32" s="9">
        <v>56</v>
      </c>
      <c r="F32" s="6">
        <v>4098000</v>
      </c>
      <c r="G32" s="10">
        <v>1848000</v>
      </c>
      <c r="H32" s="6">
        <v>316800</v>
      </c>
      <c r="I32" s="6">
        <v>0</v>
      </c>
      <c r="J32" s="11">
        <f t="shared" si="1"/>
        <v>6262800</v>
      </c>
    </row>
    <row r="33" spans="1:10" ht="37.5">
      <c r="A33" s="13">
        <f t="shared" si="0"/>
        <v>26</v>
      </c>
      <c r="B33" s="5" t="s">
        <v>49</v>
      </c>
      <c r="C33" s="12" t="s">
        <v>13</v>
      </c>
      <c r="D33" s="14" t="s">
        <v>50</v>
      </c>
      <c r="E33" s="9">
        <v>3</v>
      </c>
      <c r="F33" s="6">
        <v>310000</v>
      </c>
      <c r="G33" s="10">
        <v>99000</v>
      </c>
      <c r="H33" s="6">
        <v>342540</v>
      </c>
      <c r="I33" s="6">
        <v>0</v>
      </c>
      <c r="J33" s="11">
        <f t="shared" si="1"/>
        <v>751540</v>
      </c>
    </row>
    <row r="34" spans="1:10" ht="37.5">
      <c r="A34" s="13">
        <f t="shared" si="0"/>
        <v>27</v>
      </c>
      <c r="B34" s="5" t="s">
        <v>42</v>
      </c>
      <c r="C34" s="12" t="s">
        <v>43</v>
      </c>
      <c r="D34" s="14" t="s">
        <v>44</v>
      </c>
      <c r="E34" s="9">
        <v>5</v>
      </c>
      <c r="F34" s="6">
        <v>0</v>
      </c>
      <c r="G34" s="10">
        <v>165000</v>
      </c>
      <c r="H34" s="6">
        <v>207900</v>
      </c>
      <c r="I34" s="6">
        <v>0</v>
      </c>
      <c r="J34" s="11">
        <f t="shared" si="1"/>
        <v>372900</v>
      </c>
    </row>
    <row r="35" spans="1:10" ht="37.5">
      <c r="A35" s="13">
        <f t="shared" si="0"/>
        <v>28</v>
      </c>
      <c r="B35" s="5" t="s">
        <v>51</v>
      </c>
      <c r="C35" s="12" t="s">
        <v>43</v>
      </c>
      <c r="D35" s="14" t="s">
        <v>44</v>
      </c>
      <c r="E35" s="9">
        <v>3</v>
      </c>
      <c r="F35" s="6">
        <v>0</v>
      </c>
      <c r="G35" s="10">
        <v>99000</v>
      </c>
      <c r="H35" s="6">
        <v>863000</v>
      </c>
      <c r="I35" s="6">
        <v>0</v>
      </c>
      <c r="J35" s="11">
        <f t="shared" si="1"/>
        <v>962000</v>
      </c>
    </row>
    <row r="36" spans="1:10" ht="37.5">
      <c r="A36" s="13">
        <f t="shared" si="0"/>
        <v>29</v>
      </c>
      <c r="B36" s="5" t="s">
        <v>52</v>
      </c>
      <c r="C36" s="12" t="s">
        <v>43</v>
      </c>
      <c r="D36" s="14" t="s">
        <v>44</v>
      </c>
      <c r="E36" s="9">
        <v>2</v>
      </c>
      <c r="F36" s="6">
        <v>0</v>
      </c>
      <c r="G36" s="10">
        <v>66000</v>
      </c>
      <c r="H36" s="6">
        <v>207900</v>
      </c>
      <c r="I36" s="6">
        <v>0</v>
      </c>
      <c r="J36" s="11">
        <f t="shared" si="1"/>
        <v>273900</v>
      </c>
    </row>
    <row r="37" spans="1:10" ht="37.5">
      <c r="A37" s="13">
        <f t="shared" si="0"/>
        <v>30</v>
      </c>
      <c r="B37" s="5" t="s">
        <v>42</v>
      </c>
      <c r="C37" s="12" t="s">
        <v>43</v>
      </c>
      <c r="D37" s="14" t="s">
        <v>44</v>
      </c>
      <c r="E37" s="9">
        <v>5</v>
      </c>
      <c r="F37" s="6">
        <v>0</v>
      </c>
      <c r="G37" s="10">
        <v>165000</v>
      </c>
      <c r="H37" s="6">
        <v>207900</v>
      </c>
      <c r="I37" s="6">
        <v>0</v>
      </c>
      <c r="J37" s="11">
        <f t="shared" si="1"/>
        <v>372900</v>
      </c>
    </row>
    <row r="38" spans="1:10" ht="37.5">
      <c r="A38" s="13">
        <f aca="true" t="shared" si="2" ref="A38:A89">A37+1</f>
        <v>31</v>
      </c>
      <c r="B38" s="5" t="s">
        <v>53</v>
      </c>
      <c r="C38" s="12" t="s">
        <v>11</v>
      </c>
      <c r="D38" s="14" t="s">
        <v>54</v>
      </c>
      <c r="E38" s="9">
        <v>4</v>
      </c>
      <c r="F38" s="6">
        <v>600000</v>
      </c>
      <c r="G38" s="10">
        <v>132000</v>
      </c>
      <c r="H38" s="6">
        <v>428350</v>
      </c>
      <c r="I38" s="6">
        <v>0</v>
      </c>
      <c r="J38" s="11">
        <f t="shared" si="1"/>
        <v>1160350</v>
      </c>
    </row>
    <row r="39" spans="1:10" ht="37.5">
      <c r="A39" s="13">
        <f t="shared" si="2"/>
        <v>32</v>
      </c>
      <c r="B39" s="5" t="s">
        <v>42</v>
      </c>
      <c r="C39" s="12" t="s">
        <v>15</v>
      </c>
      <c r="D39" s="14" t="s">
        <v>58</v>
      </c>
      <c r="E39" s="9">
        <v>1</v>
      </c>
      <c r="F39" s="6">
        <v>0</v>
      </c>
      <c r="G39" s="10">
        <v>33000</v>
      </c>
      <c r="H39" s="6">
        <v>0</v>
      </c>
      <c r="I39" s="6">
        <v>323063</v>
      </c>
      <c r="J39" s="11">
        <f t="shared" si="1"/>
        <v>356063</v>
      </c>
    </row>
    <row r="40" spans="1:10" ht="37.5">
      <c r="A40" s="13">
        <f t="shared" si="2"/>
        <v>33</v>
      </c>
      <c r="B40" s="5" t="s">
        <v>64</v>
      </c>
      <c r="C40" s="12" t="s">
        <v>11</v>
      </c>
      <c r="D40" s="14" t="s">
        <v>65</v>
      </c>
      <c r="E40" s="9">
        <v>26</v>
      </c>
      <c r="F40" s="6">
        <v>3664000</v>
      </c>
      <c r="G40" s="10">
        <v>726000</v>
      </c>
      <c r="H40" s="6">
        <v>3104300</v>
      </c>
      <c r="I40" s="6">
        <v>0</v>
      </c>
      <c r="J40" s="11">
        <f t="shared" si="1"/>
        <v>7494300</v>
      </c>
    </row>
    <row r="41" spans="1:10" ht="37.5">
      <c r="A41" s="13">
        <f t="shared" si="2"/>
        <v>34</v>
      </c>
      <c r="B41" s="5" t="s">
        <v>55</v>
      </c>
      <c r="C41" s="12" t="s">
        <v>56</v>
      </c>
      <c r="D41" s="14" t="s">
        <v>57</v>
      </c>
      <c r="E41" s="9">
        <v>4</v>
      </c>
      <c r="F41" s="6">
        <v>0</v>
      </c>
      <c r="G41" s="10">
        <v>132000</v>
      </c>
      <c r="H41" s="6">
        <v>0</v>
      </c>
      <c r="I41" s="6">
        <v>1563631</v>
      </c>
      <c r="J41" s="11">
        <f t="shared" si="1"/>
        <v>1695631</v>
      </c>
    </row>
    <row r="42" spans="1:10" ht="37.5">
      <c r="A42" s="13">
        <f t="shared" si="2"/>
        <v>35</v>
      </c>
      <c r="B42" s="5" t="s">
        <v>61</v>
      </c>
      <c r="C42" s="12" t="s">
        <v>43</v>
      </c>
      <c r="D42" s="14" t="s">
        <v>59</v>
      </c>
      <c r="E42" s="9">
        <v>2</v>
      </c>
      <c r="F42" s="6">
        <v>300000</v>
      </c>
      <c r="G42" s="10">
        <v>66000</v>
      </c>
      <c r="H42" s="6">
        <v>0</v>
      </c>
      <c r="I42" s="6">
        <v>0</v>
      </c>
      <c r="J42" s="11">
        <f t="shared" si="1"/>
        <v>366000</v>
      </c>
    </row>
    <row r="43" spans="1:10" ht="37.5">
      <c r="A43" s="13">
        <f t="shared" si="2"/>
        <v>36</v>
      </c>
      <c r="B43" s="5" t="s">
        <v>61</v>
      </c>
      <c r="C43" s="12" t="s">
        <v>43</v>
      </c>
      <c r="D43" s="14" t="s">
        <v>60</v>
      </c>
      <c r="E43" s="9">
        <v>2</v>
      </c>
      <c r="F43" s="6">
        <v>300000</v>
      </c>
      <c r="G43" s="10">
        <v>66000</v>
      </c>
      <c r="H43" s="6">
        <v>0</v>
      </c>
      <c r="I43" s="6">
        <v>0</v>
      </c>
      <c r="J43" s="11">
        <f t="shared" si="1"/>
        <v>366000</v>
      </c>
    </row>
    <row r="44" spans="1:10" ht="37.5">
      <c r="A44" s="13">
        <f t="shared" si="2"/>
        <v>37</v>
      </c>
      <c r="B44" s="5" t="s">
        <v>62</v>
      </c>
      <c r="C44" s="12" t="s">
        <v>15</v>
      </c>
      <c r="D44" s="14" t="s">
        <v>63</v>
      </c>
      <c r="E44" s="9">
        <v>2</v>
      </c>
      <c r="F44" s="6">
        <v>300000</v>
      </c>
      <c r="G44" s="10">
        <v>66000</v>
      </c>
      <c r="H44" s="6">
        <v>0</v>
      </c>
      <c r="I44" s="6">
        <v>0</v>
      </c>
      <c r="J44" s="11">
        <f t="shared" si="1"/>
        <v>366000</v>
      </c>
    </row>
    <row r="45" spans="1:10" ht="37.5">
      <c r="A45" s="13">
        <f t="shared" si="2"/>
        <v>38</v>
      </c>
      <c r="B45" s="5" t="s">
        <v>66</v>
      </c>
      <c r="C45" s="12" t="s">
        <v>11</v>
      </c>
      <c r="D45" s="14" t="s">
        <v>65</v>
      </c>
      <c r="E45" s="9">
        <v>18</v>
      </c>
      <c r="F45" s="6">
        <v>2300000</v>
      </c>
      <c r="G45" s="10">
        <v>594000</v>
      </c>
      <c r="H45" s="6">
        <v>2037560</v>
      </c>
      <c r="I45" s="6">
        <v>0</v>
      </c>
      <c r="J45" s="11">
        <f t="shared" si="1"/>
        <v>4931560</v>
      </c>
    </row>
    <row r="46" spans="1:10" ht="37.5">
      <c r="A46" s="13">
        <f t="shared" si="2"/>
        <v>39</v>
      </c>
      <c r="B46" s="5" t="s">
        <v>67</v>
      </c>
      <c r="C46" s="12" t="s">
        <v>11</v>
      </c>
      <c r="D46" s="14" t="s">
        <v>68</v>
      </c>
      <c r="E46" s="9">
        <v>25</v>
      </c>
      <c r="F46" s="6">
        <v>550000</v>
      </c>
      <c r="G46" s="10">
        <v>825000</v>
      </c>
      <c r="H46" s="6">
        <v>237600</v>
      </c>
      <c r="I46" s="6">
        <v>1298802</v>
      </c>
      <c r="J46" s="11">
        <f t="shared" si="1"/>
        <v>2911402</v>
      </c>
    </row>
    <row r="47" spans="1:10" ht="37.5">
      <c r="A47" s="13">
        <f t="shared" si="2"/>
        <v>40</v>
      </c>
      <c r="B47" s="5" t="s">
        <v>69</v>
      </c>
      <c r="C47" s="12" t="s">
        <v>11</v>
      </c>
      <c r="D47" s="14" t="s">
        <v>70</v>
      </c>
      <c r="E47" s="9">
        <v>4</v>
      </c>
      <c r="F47" s="6">
        <v>300000</v>
      </c>
      <c r="G47" s="10">
        <v>132000</v>
      </c>
      <c r="H47" s="6">
        <v>448800</v>
      </c>
      <c r="I47" s="6">
        <v>0</v>
      </c>
      <c r="J47" s="11">
        <f t="shared" si="1"/>
        <v>880800</v>
      </c>
    </row>
    <row r="48" spans="1:10" ht="37.5">
      <c r="A48" s="13">
        <f t="shared" si="2"/>
        <v>41</v>
      </c>
      <c r="B48" s="5" t="s">
        <v>73</v>
      </c>
      <c r="C48" s="12" t="s">
        <v>71</v>
      </c>
      <c r="D48" s="14" t="s">
        <v>72</v>
      </c>
      <c r="E48" s="9">
        <v>8</v>
      </c>
      <c r="F48" s="6">
        <v>1980000</v>
      </c>
      <c r="G48" s="10">
        <v>264000</v>
      </c>
      <c r="H48" s="6">
        <v>142000</v>
      </c>
      <c r="I48" s="6">
        <v>649401</v>
      </c>
      <c r="J48" s="11">
        <f t="shared" si="1"/>
        <v>3035401</v>
      </c>
    </row>
    <row r="49" spans="1:10" ht="37.5">
      <c r="A49" s="13">
        <f t="shared" si="2"/>
        <v>42</v>
      </c>
      <c r="B49" s="5" t="s">
        <v>74</v>
      </c>
      <c r="C49" s="12" t="s">
        <v>14</v>
      </c>
      <c r="D49" s="14" t="s">
        <v>75</v>
      </c>
      <c r="E49" s="9">
        <v>2</v>
      </c>
      <c r="F49" s="6">
        <v>300000</v>
      </c>
      <c r="G49" s="10">
        <v>66000</v>
      </c>
      <c r="H49" s="6">
        <v>287900</v>
      </c>
      <c r="I49" s="6">
        <v>0</v>
      </c>
      <c r="J49" s="11">
        <f t="shared" si="1"/>
        <v>653900</v>
      </c>
    </row>
    <row r="50" spans="1:10" ht="37.5">
      <c r="A50" s="13">
        <f t="shared" si="2"/>
        <v>43</v>
      </c>
      <c r="B50" s="5" t="s">
        <v>76</v>
      </c>
      <c r="C50" s="12" t="s">
        <v>16</v>
      </c>
      <c r="D50" s="14" t="s">
        <v>77</v>
      </c>
      <c r="E50" s="9">
        <v>9</v>
      </c>
      <c r="F50" s="6">
        <v>2560000</v>
      </c>
      <c r="G50" s="10">
        <v>297000</v>
      </c>
      <c r="H50" s="6">
        <v>191400</v>
      </c>
      <c r="I50" s="6">
        <v>0</v>
      </c>
      <c r="J50" s="11">
        <f t="shared" si="1"/>
        <v>3048400</v>
      </c>
    </row>
    <row r="51" spans="1:10" ht="37.5">
      <c r="A51" s="13">
        <f t="shared" si="2"/>
        <v>44</v>
      </c>
      <c r="B51" s="5" t="s">
        <v>78</v>
      </c>
      <c r="C51" s="12" t="s">
        <v>16</v>
      </c>
      <c r="D51" s="14" t="s">
        <v>77</v>
      </c>
      <c r="E51" s="9">
        <v>10</v>
      </c>
      <c r="F51" s="6">
        <v>2880000</v>
      </c>
      <c r="G51" s="10">
        <v>330000</v>
      </c>
      <c r="H51" s="6">
        <v>191400</v>
      </c>
      <c r="I51" s="6">
        <v>0</v>
      </c>
      <c r="J51" s="11">
        <f t="shared" si="1"/>
        <v>3401400</v>
      </c>
    </row>
    <row r="52" spans="1:10" ht="37.5">
      <c r="A52" s="13">
        <f t="shared" si="2"/>
        <v>45</v>
      </c>
      <c r="B52" s="5" t="s">
        <v>79</v>
      </c>
      <c r="C52" s="12" t="s">
        <v>15</v>
      </c>
      <c r="D52" s="14" t="s">
        <v>80</v>
      </c>
      <c r="E52" s="9">
        <v>5</v>
      </c>
      <c r="F52" s="6">
        <v>1000000</v>
      </c>
      <c r="G52" s="10">
        <v>165000</v>
      </c>
      <c r="H52" s="6">
        <v>209880</v>
      </c>
      <c r="I52" s="6">
        <v>0</v>
      </c>
      <c r="J52" s="11">
        <f t="shared" si="1"/>
        <v>1374880</v>
      </c>
    </row>
    <row r="53" spans="1:10" ht="37.5">
      <c r="A53" s="13">
        <f t="shared" si="2"/>
        <v>46</v>
      </c>
      <c r="B53" s="5" t="s">
        <v>81</v>
      </c>
      <c r="C53" s="12" t="s">
        <v>14</v>
      </c>
      <c r="D53" s="14" t="s">
        <v>82</v>
      </c>
      <c r="E53" s="9">
        <v>3</v>
      </c>
      <c r="F53" s="6">
        <v>0</v>
      </c>
      <c r="G53" s="10">
        <v>99000</v>
      </c>
      <c r="H53" s="6">
        <v>292000</v>
      </c>
      <c r="I53" s="6">
        <v>0</v>
      </c>
      <c r="J53" s="11">
        <f t="shared" si="1"/>
        <v>391000</v>
      </c>
    </row>
    <row r="54" spans="1:10" ht="37.5">
      <c r="A54" s="13">
        <f t="shared" si="2"/>
        <v>47</v>
      </c>
      <c r="B54" s="5" t="s">
        <v>79</v>
      </c>
      <c r="C54" s="12" t="s">
        <v>14</v>
      </c>
      <c r="D54" s="14" t="s">
        <v>82</v>
      </c>
      <c r="E54" s="9">
        <v>3</v>
      </c>
      <c r="F54" s="6">
        <v>0</v>
      </c>
      <c r="G54" s="10">
        <v>99000</v>
      </c>
      <c r="H54" s="6">
        <v>292000</v>
      </c>
      <c r="I54" s="6">
        <v>0</v>
      </c>
      <c r="J54" s="11">
        <f t="shared" si="1"/>
        <v>391000</v>
      </c>
    </row>
    <row r="55" spans="1:10" ht="37.5">
      <c r="A55" s="13">
        <f t="shared" si="2"/>
        <v>48</v>
      </c>
      <c r="B55" s="5" t="s">
        <v>83</v>
      </c>
      <c r="C55" s="12" t="s">
        <v>15</v>
      </c>
      <c r="D55" s="14" t="s">
        <v>50</v>
      </c>
      <c r="E55" s="9">
        <v>12</v>
      </c>
      <c r="F55" s="6">
        <v>200000</v>
      </c>
      <c r="G55" s="10">
        <v>396000</v>
      </c>
      <c r="H55" s="6">
        <v>198000</v>
      </c>
      <c r="I55" s="6">
        <v>0</v>
      </c>
      <c r="J55" s="11">
        <f t="shared" si="1"/>
        <v>794000</v>
      </c>
    </row>
    <row r="56" spans="1:10" ht="37.5">
      <c r="A56" s="13">
        <f t="shared" si="2"/>
        <v>49</v>
      </c>
      <c r="B56" s="5" t="s">
        <v>84</v>
      </c>
      <c r="C56" s="12" t="s">
        <v>14</v>
      </c>
      <c r="D56" s="14" t="s">
        <v>85</v>
      </c>
      <c r="E56" s="9">
        <v>87</v>
      </c>
      <c r="F56" s="6">
        <v>7159480</v>
      </c>
      <c r="G56" s="10">
        <v>2871000</v>
      </c>
      <c r="H56" s="6">
        <v>333300</v>
      </c>
      <c r="I56" s="6">
        <v>0</v>
      </c>
      <c r="J56" s="11">
        <f t="shared" si="1"/>
        <v>10363780</v>
      </c>
    </row>
    <row r="57" spans="1:10" ht="37.5">
      <c r="A57" s="13">
        <f t="shared" si="2"/>
        <v>50</v>
      </c>
      <c r="B57" s="5" t="s">
        <v>92</v>
      </c>
      <c r="C57" s="12" t="s">
        <v>14</v>
      </c>
      <c r="D57" s="14" t="s">
        <v>85</v>
      </c>
      <c r="E57" s="9">
        <v>85</v>
      </c>
      <c r="F57" s="6">
        <v>6159030</v>
      </c>
      <c r="G57" s="10">
        <v>2805000</v>
      </c>
      <c r="H57" s="6">
        <v>333300</v>
      </c>
      <c r="I57" s="6">
        <v>0</v>
      </c>
      <c r="J57" s="11">
        <f t="shared" si="1"/>
        <v>9297330</v>
      </c>
    </row>
    <row r="58" spans="1:10" ht="37.5">
      <c r="A58" s="13">
        <f t="shared" si="2"/>
        <v>51</v>
      </c>
      <c r="B58" s="5" t="s">
        <v>88</v>
      </c>
      <c r="C58" s="12" t="s">
        <v>16</v>
      </c>
      <c r="D58" s="14" t="s">
        <v>77</v>
      </c>
      <c r="E58" s="9">
        <v>11</v>
      </c>
      <c r="F58" s="6">
        <v>1920000</v>
      </c>
      <c r="G58" s="10">
        <v>363000</v>
      </c>
      <c r="H58" s="6">
        <v>187440</v>
      </c>
      <c r="I58" s="6">
        <v>0</v>
      </c>
      <c r="J58" s="11">
        <f t="shared" si="1"/>
        <v>2470440</v>
      </c>
    </row>
    <row r="59" spans="1:10" ht="37.5">
      <c r="A59" s="13">
        <f t="shared" si="2"/>
        <v>52</v>
      </c>
      <c r="B59" s="5" t="s">
        <v>89</v>
      </c>
      <c r="C59" s="12" t="s">
        <v>12</v>
      </c>
      <c r="D59" s="14" t="s">
        <v>77</v>
      </c>
      <c r="E59" s="9">
        <v>6</v>
      </c>
      <c r="F59" s="6">
        <v>1520000</v>
      </c>
      <c r="G59" s="10">
        <v>198000</v>
      </c>
      <c r="H59" s="6">
        <v>137940</v>
      </c>
      <c r="I59" s="6">
        <v>0</v>
      </c>
      <c r="J59" s="11">
        <f t="shared" si="1"/>
        <v>1855940</v>
      </c>
    </row>
    <row r="60" spans="1:10" ht="37.5">
      <c r="A60" s="13">
        <f t="shared" si="2"/>
        <v>53</v>
      </c>
      <c r="B60" s="5" t="s">
        <v>89</v>
      </c>
      <c r="C60" s="12" t="s">
        <v>12</v>
      </c>
      <c r="D60" s="14" t="s">
        <v>77</v>
      </c>
      <c r="E60" s="9">
        <v>6</v>
      </c>
      <c r="F60" s="6">
        <v>1400000</v>
      </c>
      <c r="G60" s="10">
        <v>198000</v>
      </c>
      <c r="H60" s="6">
        <v>132000</v>
      </c>
      <c r="I60" s="6">
        <v>0</v>
      </c>
      <c r="J60" s="11">
        <f t="shared" si="1"/>
        <v>1730000</v>
      </c>
    </row>
    <row r="61" spans="1:10" ht="37.5">
      <c r="A61" s="13">
        <f t="shared" si="2"/>
        <v>54</v>
      </c>
      <c r="B61" s="5" t="s">
        <v>90</v>
      </c>
      <c r="C61" s="12" t="s">
        <v>10</v>
      </c>
      <c r="D61" s="14" t="s">
        <v>91</v>
      </c>
      <c r="E61" s="9">
        <v>10</v>
      </c>
      <c r="F61" s="6">
        <v>4455000</v>
      </c>
      <c r="G61" s="10">
        <v>330000</v>
      </c>
      <c r="H61" s="6">
        <v>396000</v>
      </c>
      <c r="I61" s="6">
        <v>0</v>
      </c>
      <c r="J61" s="11">
        <f t="shared" si="1"/>
        <v>5181000</v>
      </c>
    </row>
    <row r="62" spans="1:10" ht="37.5">
      <c r="A62" s="13">
        <f t="shared" si="2"/>
        <v>55</v>
      </c>
      <c r="B62" s="5" t="s">
        <v>90</v>
      </c>
      <c r="C62" s="12" t="s">
        <v>10</v>
      </c>
      <c r="D62" s="14" t="s">
        <v>91</v>
      </c>
      <c r="E62" s="9">
        <v>8</v>
      </c>
      <c r="F62" s="6">
        <v>3465000</v>
      </c>
      <c r="G62" s="10">
        <v>264000</v>
      </c>
      <c r="H62" s="6">
        <v>384450</v>
      </c>
      <c r="I62" s="6">
        <v>0</v>
      </c>
      <c r="J62" s="11">
        <f t="shared" si="1"/>
        <v>4113450</v>
      </c>
    </row>
    <row r="63" spans="1:10" ht="37.5">
      <c r="A63" s="13">
        <f t="shared" si="2"/>
        <v>56</v>
      </c>
      <c r="B63" s="5" t="s">
        <v>79</v>
      </c>
      <c r="C63" s="12" t="s">
        <v>122</v>
      </c>
      <c r="D63" s="14" t="s">
        <v>130</v>
      </c>
      <c r="E63" s="9">
        <v>5</v>
      </c>
      <c r="F63" s="6">
        <v>0</v>
      </c>
      <c r="G63" s="10">
        <v>1515000</v>
      </c>
      <c r="H63" s="6">
        <v>0</v>
      </c>
      <c r="I63" s="6">
        <v>0</v>
      </c>
      <c r="J63" s="11">
        <f t="shared" si="1"/>
        <v>1515000</v>
      </c>
    </row>
    <row r="64" spans="1:10" ht="37.5">
      <c r="A64" s="13">
        <f t="shared" si="2"/>
        <v>57</v>
      </c>
      <c r="B64" s="5" t="s">
        <v>93</v>
      </c>
      <c r="C64" s="12" t="s">
        <v>131</v>
      </c>
      <c r="D64" s="14" t="s">
        <v>132</v>
      </c>
      <c r="E64" s="9">
        <v>5</v>
      </c>
      <c r="F64" s="6">
        <v>4119162</v>
      </c>
      <c r="G64" s="10">
        <v>1513750</v>
      </c>
      <c r="H64" s="6"/>
      <c r="I64" s="6">
        <v>10345181</v>
      </c>
      <c r="J64" s="11">
        <f t="shared" si="1"/>
        <v>15978093</v>
      </c>
    </row>
    <row r="65" spans="1:10" ht="37.5">
      <c r="A65" s="13">
        <f t="shared" si="2"/>
        <v>58</v>
      </c>
      <c r="B65" s="5" t="s">
        <v>93</v>
      </c>
      <c r="C65" s="12" t="s">
        <v>12</v>
      </c>
      <c r="D65" s="14" t="s">
        <v>77</v>
      </c>
      <c r="E65" s="9">
        <v>5</v>
      </c>
      <c r="F65" s="6">
        <v>1400000</v>
      </c>
      <c r="G65" s="10">
        <v>165000</v>
      </c>
      <c r="H65" s="6">
        <v>132000</v>
      </c>
      <c r="I65" s="6">
        <v>0</v>
      </c>
      <c r="J65" s="11">
        <f t="shared" si="1"/>
        <v>1697000</v>
      </c>
    </row>
    <row r="66" spans="1:10" ht="37.5">
      <c r="A66" s="13">
        <f t="shared" si="2"/>
        <v>59</v>
      </c>
      <c r="B66" s="5" t="s">
        <v>94</v>
      </c>
      <c r="C66" s="12" t="s">
        <v>13</v>
      </c>
      <c r="D66" s="14" t="s">
        <v>50</v>
      </c>
      <c r="E66" s="9">
        <v>3</v>
      </c>
      <c r="F66" s="6">
        <v>310000</v>
      </c>
      <c r="G66" s="10">
        <v>99000</v>
      </c>
      <c r="H66" s="6">
        <v>342540</v>
      </c>
      <c r="I66" s="6">
        <v>0</v>
      </c>
      <c r="J66" s="11">
        <f t="shared" si="1"/>
        <v>751540</v>
      </c>
    </row>
    <row r="67" spans="1:10" ht="37.5">
      <c r="A67" s="13">
        <f t="shared" si="2"/>
        <v>60</v>
      </c>
      <c r="B67" s="5" t="s">
        <v>94</v>
      </c>
      <c r="C67" s="12" t="s">
        <v>13</v>
      </c>
      <c r="D67" s="14" t="s">
        <v>50</v>
      </c>
      <c r="E67" s="9">
        <v>3</v>
      </c>
      <c r="F67" s="6">
        <v>310000</v>
      </c>
      <c r="G67" s="10">
        <v>99000</v>
      </c>
      <c r="H67" s="6">
        <v>830000</v>
      </c>
      <c r="I67" s="6">
        <v>0</v>
      </c>
      <c r="J67" s="11">
        <f t="shared" si="1"/>
        <v>1239000</v>
      </c>
    </row>
    <row r="68" spans="1:10" ht="37.5">
      <c r="A68" s="13">
        <f t="shared" si="2"/>
        <v>61</v>
      </c>
      <c r="B68" s="5" t="s">
        <v>94</v>
      </c>
      <c r="C68" s="12" t="s">
        <v>13</v>
      </c>
      <c r="D68" s="14" t="s">
        <v>50</v>
      </c>
      <c r="E68" s="9">
        <v>3</v>
      </c>
      <c r="F68" s="6">
        <v>310000</v>
      </c>
      <c r="G68" s="10">
        <v>99000</v>
      </c>
      <c r="H68" s="6">
        <v>0</v>
      </c>
      <c r="I68" s="6">
        <v>0</v>
      </c>
      <c r="J68" s="11">
        <f t="shared" si="1"/>
        <v>409000</v>
      </c>
    </row>
    <row r="69" spans="1:10" ht="37.5">
      <c r="A69" s="13">
        <f t="shared" si="2"/>
        <v>62</v>
      </c>
      <c r="B69" s="5" t="s">
        <v>94</v>
      </c>
      <c r="C69" s="12" t="s">
        <v>14</v>
      </c>
      <c r="D69" s="14" t="s">
        <v>95</v>
      </c>
      <c r="E69" s="9">
        <v>3</v>
      </c>
      <c r="F69" s="6">
        <v>0</v>
      </c>
      <c r="G69" s="10">
        <v>99000</v>
      </c>
      <c r="H69" s="6">
        <v>341900</v>
      </c>
      <c r="I69" s="6">
        <v>0</v>
      </c>
      <c r="J69" s="11">
        <f t="shared" si="1"/>
        <v>440900</v>
      </c>
    </row>
    <row r="70" spans="1:10" ht="37.5">
      <c r="A70" s="13">
        <f t="shared" si="2"/>
        <v>63</v>
      </c>
      <c r="B70" s="5" t="s">
        <v>96</v>
      </c>
      <c r="C70" s="12" t="s">
        <v>97</v>
      </c>
      <c r="D70" s="14" t="s">
        <v>98</v>
      </c>
      <c r="E70" s="9">
        <v>3</v>
      </c>
      <c r="F70" s="6">
        <v>0</v>
      </c>
      <c r="G70" s="10">
        <v>99000</v>
      </c>
      <c r="H70" s="6">
        <v>128000</v>
      </c>
      <c r="I70" s="6">
        <v>484000</v>
      </c>
      <c r="J70" s="11">
        <f t="shared" si="1"/>
        <v>711000</v>
      </c>
    </row>
    <row r="71" spans="1:10" ht="37.5">
      <c r="A71" s="13">
        <f t="shared" si="2"/>
        <v>64</v>
      </c>
      <c r="B71" s="5" t="s">
        <v>99</v>
      </c>
      <c r="C71" s="12" t="s">
        <v>13</v>
      </c>
      <c r="D71" s="14" t="s">
        <v>100</v>
      </c>
      <c r="E71" s="9">
        <v>2</v>
      </c>
      <c r="F71" s="6">
        <v>250000</v>
      </c>
      <c r="G71" s="10">
        <v>66000</v>
      </c>
      <c r="H71" s="6">
        <v>259470</v>
      </c>
      <c r="I71" s="6">
        <v>0</v>
      </c>
      <c r="J71" s="11">
        <f t="shared" si="1"/>
        <v>575470</v>
      </c>
    </row>
    <row r="72" spans="1:10" ht="37.5">
      <c r="A72" s="13">
        <f t="shared" si="2"/>
        <v>65</v>
      </c>
      <c r="B72" s="5" t="s">
        <v>99</v>
      </c>
      <c r="C72" s="12" t="s">
        <v>12</v>
      </c>
      <c r="D72" s="14" t="s">
        <v>101</v>
      </c>
      <c r="E72" s="9">
        <v>2</v>
      </c>
      <c r="F72" s="6">
        <v>0</v>
      </c>
      <c r="G72" s="10">
        <v>66000</v>
      </c>
      <c r="H72" s="6">
        <v>132000</v>
      </c>
      <c r="I72" s="6">
        <v>0</v>
      </c>
      <c r="J72" s="11">
        <f t="shared" si="1"/>
        <v>198000</v>
      </c>
    </row>
    <row r="73" spans="1:10" ht="56.25">
      <c r="A73" s="13">
        <f t="shared" si="2"/>
        <v>66</v>
      </c>
      <c r="B73" s="5" t="s">
        <v>102</v>
      </c>
      <c r="C73" s="12" t="s">
        <v>20</v>
      </c>
      <c r="D73" s="14" t="s">
        <v>103</v>
      </c>
      <c r="E73" s="9">
        <v>8</v>
      </c>
      <c r="F73" s="6">
        <v>3650000</v>
      </c>
      <c r="G73" s="10">
        <v>264000</v>
      </c>
      <c r="H73" s="6">
        <v>89760</v>
      </c>
      <c r="I73" s="6">
        <v>3626200</v>
      </c>
      <c r="J73" s="11">
        <f t="shared" si="1"/>
        <v>7629960</v>
      </c>
    </row>
    <row r="74" spans="1:10" ht="37.5">
      <c r="A74" s="13">
        <f t="shared" si="2"/>
        <v>67</v>
      </c>
      <c r="B74" s="5" t="s">
        <v>104</v>
      </c>
      <c r="C74" s="12" t="s">
        <v>12</v>
      </c>
      <c r="D74" s="14" t="s">
        <v>50</v>
      </c>
      <c r="E74" s="9">
        <v>5</v>
      </c>
      <c r="F74" s="6">
        <v>770000</v>
      </c>
      <c r="G74" s="10">
        <v>132000</v>
      </c>
      <c r="H74" s="6">
        <v>132000</v>
      </c>
      <c r="I74" s="6">
        <v>0</v>
      </c>
      <c r="J74" s="11">
        <f t="shared" si="1"/>
        <v>1034000</v>
      </c>
    </row>
    <row r="75" spans="1:10" ht="37.5">
      <c r="A75" s="13">
        <f t="shared" si="2"/>
        <v>68</v>
      </c>
      <c r="B75" s="5" t="s">
        <v>105</v>
      </c>
      <c r="C75" s="12" t="s">
        <v>13</v>
      </c>
      <c r="D75" s="14" t="s">
        <v>50</v>
      </c>
      <c r="E75" s="9">
        <v>2</v>
      </c>
      <c r="F75" s="6">
        <v>0</v>
      </c>
      <c r="G75" s="10">
        <v>66000</v>
      </c>
      <c r="H75" s="6">
        <v>479000</v>
      </c>
      <c r="I75" s="6">
        <v>0</v>
      </c>
      <c r="J75" s="11">
        <f t="shared" si="1"/>
        <v>545000</v>
      </c>
    </row>
    <row r="76" spans="1:10" ht="37.5">
      <c r="A76" s="13">
        <f t="shared" si="2"/>
        <v>69</v>
      </c>
      <c r="B76" s="5" t="s">
        <v>112</v>
      </c>
      <c r="C76" s="12" t="s">
        <v>108</v>
      </c>
      <c r="D76" s="14" t="s">
        <v>107</v>
      </c>
      <c r="E76" s="9">
        <v>10</v>
      </c>
      <c r="F76" s="6">
        <v>0</v>
      </c>
      <c r="G76" s="10">
        <v>330000</v>
      </c>
      <c r="H76" s="6">
        <v>472040</v>
      </c>
      <c r="I76" s="6">
        <v>0</v>
      </c>
      <c r="J76" s="11">
        <f t="shared" si="1"/>
        <v>802040</v>
      </c>
    </row>
    <row r="77" spans="1:10" ht="37.5">
      <c r="A77" s="13">
        <f t="shared" si="2"/>
        <v>70</v>
      </c>
      <c r="B77" s="5" t="s">
        <v>106</v>
      </c>
      <c r="C77" s="12" t="s">
        <v>108</v>
      </c>
      <c r="D77" s="14" t="s">
        <v>107</v>
      </c>
      <c r="E77" s="9">
        <v>5</v>
      </c>
      <c r="F77" s="6">
        <v>0</v>
      </c>
      <c r="G77" s="10">
        <v>165000</v>
      </c>
      <c r="H77" s="6">
        <v>249310</v>
      </c>
      <c r="I77" s="6">
        <v>0</v>
      </c>
      <c r="J77" s="11">
        <f t="shared" si="1"/>
        <v>414310</v>
      </c>
    </row>
    <row r="78" spans="1:10" ht="37.5">
      <c r="A78" s="13">
        <f t="shared" si="2"/>
        <v>71</v>
      </c>
      <c r="B78" s="5" t="s">
        <v>112</v>
      </c>
      <c r="C78" s="12" t="s">
        <v>108</v>
      </c>
      <c r="D78" s="14" t="s">
        <v>107</v>
      </c>
      <c r="E78" s="9">
        <v>10</v>
      </c>
      <c r="F78" s="6">
        <v>0</v>
      </c>
      <c r="G78" s="10">
        <v>330000</v>
      </c>
      <c r="H78" s="6">
        <v>472040</v>
      </c>
      <c r="I78" s="6">
        <v>0</v>
      </c>
      <c r="J78" s="11">
        <f t="shared" si="1"/>
        <v>802040</v>
      </c>
    </row>
    <row r="79" spans="1:10" ht="37.5">
      <c r="A79" s="13">
        <f t="shared" si="2"/>
        <v>72</v>
      </c>
      <c r="B79" s="5" t="s">
        <v>112</v>
      </c>
      <c r="C79" s="12" t="s">
        <v>108</v>
      </c>
      <c r="D79" s="14" t="s">
        <v>107</v>
      </c>
      <c r="E79" s="9">
        <v>10</v>
      </c>
      <c r="F79" s="6">
        <v>0</v>
      </c>
      <c r="G79" s="10">
        <v>330000</v>
      </c>
      <c r="H79" s="6">
        <v>472040</v>
      </c>
      <c r="I79" s="6">
        <v>0</v>
      </c>
      <c r="J79" s="11">
        <f t="shared" si="1"/>
        <v>802040</v>
      </c>
    </row>
    <row r="80" spans="1:10" ht="37.5">
      <c r="A80" s="13">
        <f t="shared" si="2"/>
        <v>73</v>
      </c>
      <c r="B80" s="5" t="s">
        <v>109</v>
      </c>
      <c r="C80" s="12" t="s">
        <v>110</v>
      </c>
      <c r="D80" s="14" t="s">
        <v>111</v>
      </c>
      <c r="E80" s="9">
        <v>4</v>
      </c>
      <c r="F80" s="6">
        <v>230000</v>
      </c>
      <c r="G80" s="10">
        <v>132000</v>
      </c>
      <c r="H80" s="6">
        <v>140250</v>
      </c>
      <c r="I80" s="6">
        <v>0</v>
      </c>
      <c r="J80" s="11">
        <f t="shared" si="1"/>
        <v>502250</v>
      </c>
    </row>
    <row r="81" spans="1:10" ht="37.5">
      <c r="A81" s="13">
        <f t="shared" si="2"/>
        <v>74</v>
      </c>
      <c r="B81" s="5" t="s">
        <v>113</v>
      </c>
      <c r="C81" s="12" t="s">
        <v>108</v>
      </c>
      <c r="D81" s="14" t="s">
        <v>107</v>
      </c>
      <c r="E81" s="9">
        <v>8</v>
      </c>
      <c r="F81" s="6">
        <v>0</v>
      </c>
      <c r="G81" s="10">
        <v>264000</v>
      </c>
      <c r="H81" s="6">
        <v>498200</v>
      </c>
      <c r="I81" s="6">
        <v>0</v>
      </c>
      <c r="J81" s="11">
        <f aca="true" t="shared" si="3" ref="J81:J89">+F81+G81+H81+I81</f>
        <v>762200</v>
      </c>
    </row>
    <row r="82" spans="1:10" ht="37.5">
      <c r="A82" s="13">
        <f t="shared" si="2"/>
        <v>75</v>
      </c>
      <c r="B82" s="5" t="s">
        <v>133</v>
      </c>
      <c r="C82" s="12" t="s">
        <v>121</v>
      </c>
      <c r="D82" s="14" t="s">
        <v>134</v>
      </c>
      <c r="E82" s="9">
        <v>3</v>
      </c>
      <c r="F82" s="6">
        <v>6031303</v>
      </c>
      <c r="G82" s="10">
        <v>1892497</v>
      </c>
      <c r="H82" s="10">
        <v>0</v>
      </c>
      <c r="I82" s="10">
        <v>17485558</v>
      </c>
      <c r="J82" s="11">
        <f t="shared" si="3"/>
        <v>25409358</v>
      </c>
    </row>
    <row r="83" spans="1:10" ht="37.5">
      <c r="A83" s="13">
        <f t="shared" si="2"/>
        <v>76</v>
      </c>
      <c r="B83" s="5" t="s">
        <v>133</v>
      </c>
      <c r="C83" s="12" t="s">
        <v>121</v>
      </c>
      <c r="D83" s="14" t="s">
        <v>134</v>
      </c>
      <c r="E83" s="9">
        <v>3</v>
      </c>
      <c r="F83" s="6">
        <v>3657000</v>
      </c>
      <c r="G83" s="10">
        <v>1645650</v>
      </c>
      <c r="H83" s="10"/>
      <c r="I83" s="10">
        <v>17485558</v>
      </c>
      <c r="J83" s="11">
        <f t="shared" si="3"/>
        <v>22788208</v>
      </c>
    </row>
    <row r="84" spans="1:10" ht="37.5">
      <c r="A84" s="13">
        <f t="shared" si="2"/>
        <v>77</v>
      </c>
      <c r="B84" s="5" t="s">
        <v>135</v>
      </c>
      <c r="C84" s="12" t="s">
        <v>121</v>
      </c>
      <c r="D84" s="14" t="s">
        <v>134</v>
      </c>
      <c r="E84" s="9">
        <v>3</v>
      </c>
      <c r="F84" s="6">
        <v>3657000</v>
      </c>
      <c r="G84" s="10">
        <v>1645650</v>
      </c>
      <c r="H84" s="10"/>
      <c r="I84" s="10">
        <v>17485558</v>
      </c>
      <c r="J84" s="11">
        <f t="shared" si="3"/>
        <v>22788208</v>
      </c>
    </row>
    <row r="85" spans="1:10" ht="37.5">
      <c r="A85" s="13">
        <f t="shared" si="2"/>
        <v>78</v>
      </c>
      <c r="B85" s="5" t="s">
        <v>114</v>
      </c>
      <c r="C85" s="12" t="s">
        <v>11</v>
      </c>
      <c r="D85" s="14" t="s">
        <v>115</v>
      </c>
      <c r="E85" s="9">
        <v>11</v>
      </c>
      <c r="F85" s="6">
        <v>2000000</v>
      </c>
      <c r="G85" s="10">
        <v>363000</v>
      </c>
      <c r="H85" s="6">
        <v>491700</v>
      </c>
      <c r="I85" s="15">
        <v>0</v>
      </c>
      <c r="J85" s="11">
        <f t="shared" si="3"/>
        <v>2854700</v>
      </c>
    </row>
    <row r="86" spans="1:10" ht="37.5">
      <c r="A86" s="13">
        <f t="shared" si="2"/>
        <v>79</v>
      </c>
      <c r="B86" s="5" t="s">
        <v>116</v>
      </c>
      <c r="C86" s="12" t="s">
        <v>117</v>
      </c>
      <c r="D86" s="14" t="s">
        <v>118</v>
      </c>
      <c r="E86" s="9">
        <v>9</v>
      </c>
      <c r="F86" s="6">
        <v>850000</v>
      </c>
      <c r="G86" s="10">
        <v>297000</v>
      </c>
      <c r="H86" s="6">
        <v>298847</v>
      </c>
      <c r="I86" s="6">
        <v>0</v>
      </c>
      <c r="J86" s="11">
        <f t="shared" si="3"/>
        <v>1445847</v>
      </c>
    </row>
    <row r="87" spans="1:10" ht="37.5">
      <c r="A87" s="13">
        <f t="shared" si="2"/>
        <v>80</v>
      </c>
      <c r="B87" s="5" t="s">
        <v>119</v>
      </c>
      <c r="C87" s="12" t="s">
        <v>11</v>
      </c>
      <c r="D87" s="14" t="s">
        <v>120</v>
      </c>
      <c r="E87" s="9">
        <v>5</v>
      </c>
      <c r="F87" s="6">
        <v>1100000</v>
      </c>
      <c r="G87" s="10">
        <v>165000</v>
      </c>
      <c r="H87" s="6">
        <v>0</v>
      </c>
      <c r="I87" s="6">
        <v>1442228</v>
      </c>
      <c r="J87" s="11">
        <f t="shared" si="3"/>
        <v>2707228</v>
      </c>
    </row>
    <row r="88" spans="1:10" ht="37.5">
      <c r="A88" s="13">
        <f t="shared" si="2"/>
        <v>81</v>
      </c>
      <c r="B88" s="5" t="s">
        <v>137</v>
      </c>
      <c r="C88" s="12" t="s">
        <v>136</v>
      </c>
      <c r="D88" s="14" t="s">
        <v>138</v>
      </c>
      <c r="E88" s="9">
        <v>7</v>
      </c>
      <c r="F88" s="6">
        <v>7332000</v>
      </c>
      <c r="G88" s="10">
        <v>2138500</v>
      </c>
      <c r="H88" s="6">
        <v>0</v>
      </c>
      <c r="I88" s="6">
        <v>7896667</v>
      </c>
      <c r="J88" s="11">
        <f t="shared" si="3"/>
        <v>17367167</v>
      </c>
    </row>
    <row r="89" spans="1:10" ht="37.5">
      <c r="A89" s="13">
        <f t="shared" si="2"/>
        <v>82</v>
      </c>
      <c r="B89" s="5" t="s">
        <v>119</v>
      </c>
      <c r="C89" s="12" t="s">
        <v>11</v>
      </c>
      <c r="D89" s="14" t="s">
        <v>120</v>
      </c>
      <c r="E89" s="9">
        <v>5</v>
      </c>
      <c r="F89" s="6">
        <v>1100000</v>
      </c>
      <c r="G89" s="10">
        <v>165000</v>
      </c>
      <c r="H89" s="6">
        <v>0</v>
      </c>
      <c r="I89" s="6">
        <v>1442228</v>
      </c>
      <c r="J89" s="11">
        <f t="shared" si="3"/>
        <v>2707228</v>
      </c>
    </row>
    <row r="90" spans="1:10" ht="18.75">
      <c r="A90" s="13"/>
      <c r="B90" s="21" t="s">
        <v>19</v>
      </c>
      <c r="C90" s="22"/>
      <c r="D90" s="18"/>
      <c r="E90" s="18"/>
      <c r="F90" s="19">
        <f>SUM(F8:F89)</f>
        <v>109995975</v>
      </c>
      <c r="G90" s="19">
        <f>SUM(G8:G89)</f>
        <v>43588353</v>
      </c>
      <c r="H90" s="19">
        <f>SUM(H8:H89)</f>
        <v>23716677</v>
      </c>
      <c r="I90" s="20">
        <f>SUM(I8:I89)</f>
        <v>96556600</v>
      </c>
      <c r="J90" s="19">
        <f>SUM(J8:J89)</f>
        <v>273857605</v>
      </c>
    </row>
  </sheetData>
  <sheetProtection/>
  <mergeCells count="9">
    <mergeCell ref="B90:C90"/>
    <mergeCell ref="B2:J2"/>
    <mergeCell ref="A4:J4"/>
    <mergeCell ref="A6:A7"/>
    <mergeCell ref="B6:C6"/>
    <mergeCell ref="D6:D7"/>
    <mergeCell ref="E6:I6"/>
    <mergeCell ref="J6:J7"/>
    <mergeCell ref="A5:J5"/>
  </mergeCells>
  <printOptions horizontalCentered="1"/>
  <pageMargins left="0.5118110236220472" right="0" top="0.5511811023622047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2023-04-11T12:05:11Z</cp:lastPrinted>
  <dcterms:created xsi:type="dcterms:W3CDTF">2022-01-18T13:42:21Z</dcterms:created>
  <dcterms:modified xsi:type="dcterms:W3CDTF">2023-10-17T07:45:41Z</dcterms:modified>
  <cp:category/>
  <cp:version/>
  <cp:contentType/>
  <cp:contentStatus/>
</cp:coreProperties>
</file>