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65" activeTab="0"/>
  </bookViews>
  <sheets>
    <sheet name="Лист1 (2)" sheetId="1" r:id="rId1"/>
  </sheets>
  <definedNames>
    <definedName name="_xlnm.Print_Area" localSheetId="0">'Лист1 (2)'!$A$1:$K$80</definedName>
  </definedNames>
  <calcPr fullCalcOnLoad="1"/>
</workbook>
</file>

<file path=xl/sharedStrings.xml><?xml version="1.0" encoding="utf-8"?>
<sst xmlns="http://schemas.openxmlformats.org/spreadsheetml/2006/main" count="225" uniqueCount="120">
  <si>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</si>
  <si>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</si>
  <si>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</si>
  <si>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</si>
  <si>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</si>
  <si>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</si>
  <si>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</si>
  <si>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</si>
  <si>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</si>
  <si>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 xml:space="preserve">Авиабилет харажатлари </t>
  </si>
  <si>
    <t>Бухоро вилояти</t>
  </si>
  <si>
    <t>Сурхондарё вилояти</t>
  </si>
  <si>
    <t>Навоий вилояти</t>
  </si>
  <si>
    <t>Қашқадарё вилояти</t>
  </si>
  <si>
    <t>Самарқанд вилояти</t>
  </si>
  <si>
    <t>Транспорт ва темир йўл</t>
  </si>
  <si>
    <t>Мансабдор шахсларнинг хизмат сафарлари ва хориждан ташриф буюрган меҳмонларни кутиб олиш харажатлари  (2022 йил 9 ой давомида)</t>
  </si>
  <si>
    <t>Жами</t>
  </si>
  <si>
    <t>Суткалик (Суточний) харажатлари</t>
  </si>
  <si>
    <t>Андижон вилояти</t>
  </si>
  <si>
    <t>Сирдарё вилояти</t>
  </si>
  <si>
    <t>Хоразм вилояти</t>
  </si>
  <si>
    <t>Наманган вилояти</t>
  </si>
  <si>
    <t>Фаргона вилояти</t>
  </si>
  <si>
    <t>Кузда тутилмаган харажатлар</t>
  </si>
  <si>
    <t>09.01.2024 11.01.2024</t>
  </si>
  <si>
    <t>№ 04 05.01.2024</t>
  </si>
  <si>
    <t>10.01.2024 12.01.2024</t>
  </si>
  <si>
    <t>№ 03   04.01.2024</t>
  </si>
  <si>
    <t>03.01.2024 15.01.2024</t>
  </si>
  <si>
    <t>№ 426   28.12.2023</t>
  </si>
  <si>
    <t>№ 427   28.12.2023</t>
  </si>
  <si>
    <t>09.01.2024 17.01.2024</t>
  </si>
  <si>
    <t>Қорақалпоғистон Рес.</t>
  </si>
  <si>
    <t>17.01.2024 19.01.2024</t>
  </si>
  <si>
    <t>№ 10  16.01.2024</t>
  </si>
  <si>
    <t>Наманган,Фаргона вилояти</t>
  </si>
  <si>
    <t>08.01.2024 19.01.2024</t>
  </si>
  <si>
    <t>№ 02  04.01.2024</t>
  </si>
  <si>
    <t>15.01.2024 20.01.2024</t>
  </si>
  <si>
    <t>№ 04   04.01.2024</t>
  </si>
  <si>
    <t>16.01.2024 19.01.2024</t>
  </si>
  <si>
    <t>№ 08   16.01.2024</t>
  </si>
  <si>
    <t>20.01.2024 21.01.2024</t>
  </si>
  <si>
    <t>№ 5с   19.01.2024</t>
  </si>
  <si>
    <t>11.01.2024 24.01.2024</t>
  </si>
  <si>
    <t>№ 04   04.04.2024</t>
  </si>
  <si>
    <t>08.01.2024 26.01.2024</t>
  </si>
  <si>
    <t>№ 01   04.01.2024</t>
  </si>
  <si>
    <t>№ 15  23.01.2024</t>
  </si>
  <si>
    <t>24.01.2024 26.01.2024</t>
  </si>
  <si>
    <t>19.01.2024 28.01.2024</t>
  </si>
  <si>
    <t>№ 11   18.01.2024</t>
  </si>
  <si>
    <t>Қорақалпоғистон  Республикаси</t>
  </si>
  <si>
    <t>30.01.2024 02.02.2024</t>
  </si>
  <si>
    <t>№ 19   30.01.2024</t>
  </si>
  <si>
    <t>26.01.2024 19.02.2024</t>
  </si>
  <si>
    <t>№ 14   22.01.2024</t>
  </si>
  <si>
    <t>02.02.2024 05.02.2024</t>
  </si>
  <si>
    <t>№ 20  01.02.2024</t>
  </si>
  <si>
    <t>06.02.2024 08.02.2024</t>
  </si>
  <si>
    <t>№ 50  01.02.2024</t>
  </si>
  <si>
    <t>11.02.2024 13.02.2024</t>
  </si>
  <si>
    <t>№ 25   09.02.2024</t>
  </si>
  <si>
    <t>11.02.2024 14.02.2024</t>
  </si>
  <si>
    <t>№ 14  22.01.2024</t>
  </si>
  <si>
    <t>26.01.2024 14.02.2024</t>
  </si>
  <si>
    <t>10.02.2024 18.02.2024</t>
  </si>
  <si>
    <t>08.02.2024 17.02.2024</t>
  </si>
  <si>
    <t>09.02.2024 16.02.2024</t>
  </si>
  <si>
    <t>09.02.2024 18.02.2024</t>
  </si>
  <si>
    <t>07.02.2024 16.02.2024</t>
  </si>
  <si>
    <t>№ 38  25.01.2024</t>
  </si>
  <si>
    <t>26.02.2024 07.03.2024</t>
  </si>
  <si>
    <t>№ 38   26.02.2024</t>
  </si>
  <si>
    <t>№ 26   13.02.2024</t>
  </si>
  <si>
    <t>13.02.2024 17.02.2024</t>
  </si>
  <si>
    <t>15.02.2024 17.02.2024</t>
  </si>
  <si>
    <t>03.02.2024 08.02.2024</t>
  </si>
  <si>
    <t>№ 21   02.02.2024</t>
  </si>
  <si>
    <t>30.01.2024 18.02.2024</t>
  </si>
  <si>
    <t>29.01.2024 18.02.2024</t>
  </si>
  <si>
    <t>26.01.2024 20.02.2024</t>
  </si>
  <si>
    <t>22.01.2024 19.02.2024</t>
  </si>
  <si>
    <t>09.01.2024 16.02.2024</t>
  </si>
  <si>
    <t>01.02.2024 19.02.2024</t>
  </si>
  <si>
    <t>10.02.2024 13.02.2024</t>
  </si>
  <si>
    <t>27.01.2024 19.02.2024</t>
  </si>
  <si>
    <t>21.02.2024 22.02.2024</t>
  </si>
  <si>
    <t>№ 30   20.02.2024</t>
  </si>
  <si>
    <t>22.02.2024 23.02.2024</t>
  </si>
  <si>
    <t>№ 33   21.01.2024</t>
  </si>
  <si>
    <t>18.02.2024 23.02.2024</t>
  </si>
  <si>
    <t>№ 54   02.02.2024</t>
  </si>
  <si>
    <t>14.02.2024 23.02.2024</t>
  </si>
  <si>
    <t>26.02.2024 27.02.2024</t>
  </si>
  <si>
    <t>№37   26.02.2024</t>
  </si>
  <si>
    <t>28.02.2024 29.02.2024</t>
  </si>
  <si>
    <t>04.03.2024 06.03.2024</t>
  </si>
  <si>
    <t>№ 39   26.02.2024</t>
  </si>
  <si>
    <t>03.03.2024 09.03.2024</t>
  </si>
  <si>
    <t>№ 42   29.02.2024</t>
  </si>
  <si>
    <t>04.03.2024 08.03.2024</t>
  </si>
  <si>
    <t>06.03.2024 07.03.2024</t>
  </si>
  <si>
    <t>№ 45  06.03.2024</t>
  </si>
  <si>
    <t>Республикани барча вилоятлари</t>
  </si>
  <si>
    <t>12.02.2024 07.03.2024</t>
  </si>
  <si>
    <t>№ 73  07.02.2024</t>
  </si>
  <si>
    <t>12.02.2024 08.03.2024</t>
  </si>
  <si>
    <t>16.03.2024 17.03.2024</t>
  </si>
  <si>
    <t>№ 50 15.03.2024</t>
  </si>
  <si>
    <t>21.02.2024 20.03.20245</t>
  </si>
  <si>
    <t>№34  21.02.2024</t>
  </si>
  <si>
    <t>24.02.2024 01.03.2024</t>
  </si>
  <si>
    <t>Найроби шаҳри</t>
  </si>
  <si>
    <t>№7 ч/с  23.02.2024</t>
  </si>
  <si>
    <t>06.03.2024 09.03.2024</t>
  </si>
  <si>
    <t>Токио шаҳри</t>
  </si>
  <si>
    <t>№ 38  04.03.2024</t>
  </si>
  <si>
    <t>№ 38  04.03.2025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</si>
</sst>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  <numFmt numFmtId="169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  <xf numFmtId="166" fontId="47" fillId="33" borderId="11" xfId="0" applyNumberFormat="1" applyFont="1" applyFill="1" applyBorder="1" applyAlignment="1">
      <alignment/>
    </xf>
    <xf numFmtId="43" fontId="45" fillId="33" borderId="0" xfId="60" applyFont="1" applyFill="1" applyAlignment="1">
      <alignment horizontal="center" vertical="center"/>
    </xf>
    <xf numFmtId="166" fontId="3" fillId="33" borderId="11" xfId="6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166" fontId="47" fillId="0" borderId="15" xfId="6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view="pageBreakPreview" zoomScale="106" zoomScaleNormal="90" zoomScaleSheetLayoutView="106" workbookViewId="0" topLeftCell="A5">
      <pane xSplit="4" ySplit="2" topLeftCell="E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K71" sqref="K71:K72"/>
    </sheetView>
  </sheetViews>
  <sheetFormatPr defaultColWidth="9.140625" defaultRowHeight="15"/>
  <cols>
    <col min="1" max="1" width="5.7109375" style="1" bestFit="1" customWidth="1"/>
    <col min="2" max="2" width="20.00390625" style="2" customWidth="1"/>
    <col min="3" max="3" width="30.28125" style="3" customWidth="1"/>
    <col min="4" max="4" width="19.00390625" style="2" customWidth="1"/>
    <col min="5" max="5" width="11.00390625" style="2" customWidth="1"/>
    <col min="6" max="6" width="20.00390625" style="2" customWidth="1"/>
    <col min="7" max="7" width="17.8515625" style="2" customWidth="1"/>
    <col min="8" max="8" width="19.28125" style="2" customWidth="1"/>
    <col min="9" max="10" width="21.28125" style="2" customWidth="1"/>
    <col min="11" max="11" width="19.00390625" style="2" customWidth="1"/>
    <col min="12" max="16384" width="9.140625" style="1" customWidth="1"/>
  </cols>
  <sheetData>
    <row r="1" ht="18.75" hidden="1"/>
    <row r="2" spans="2:11" ht="22.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ht="18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8.7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customHeight="1">
      <c r="A5" s="26" t="s">
        <v>0</v>
      </c>
      <c r="B5" s="28" t="s">
        <v>1</v>
      </c>
      <c r="C5" s="29"/>
      <c r="D5" s="30" t="s">
        <v>2</v>
      </c>
      <c r="E5" s="32" t="s">
        <v>3</v>
      </c>
      <c r="F5" s="33"/>
      <c r="G5" s="33"/>
      <c r="H5" s="33"/>
      <c r="I5" s="33"/>
      <c r="J5" s="34"/>
      <c r="K5" s="30" t="s">
        <v>4</v>
      </c>
    </row>
    <row r="6" spans="1:11" ht="66" customHeight="1">
      <c r="A6" s="27"/>
      <c r="B6" s="7" t="s">
        <v>5</v>
      </c>
      <c r="C6" s="8" t="s">
        <v>6</v>
      </c>
      <c r="D6" s="31"/>
      <c r="E6" s="8" t="s">
        <v>7</v>
      </c>
      <c r="F6" s="15" t="s">
        <v>8</v>
      </c>
      <c r="G6" s="8" t="s">
        <v>18</v>
      </c>
      <c r="H6" s="8" t="s">
        <v>15</v>
      </c>
      <c r="I6" s="16" t="s">
        <v>9</v>
      </c>
      <c r="J6" s="8" t="s">
        <v>24</v>
      </c>
      <c r="K6" s="31"/>
    </row>
    <row r="7" spans="1:11" ht="37.5">
      <c r="A7" s="13">
        <v>1</v>
      </c>
      <c r="B7" s="5" t="s">
        <v>25</v>
      </c>
      <c r="C7" s="12" t="s">
        <v>10</v>
      </c>
      <c r="D7" s="14" t="s">
        <v>26</v>
      </c>
      <c r="E7" s="9">
        <v>3</v>
      </c>
      <c r="F7" s="6"/>
      <c r="G7" s="10">
        <v>102000</v>
      </c>
      <c r="H7" s="6"/>
      <c r="I7" s="6">
        <v>891124</v>
      </c>
      <c r="J7" s="6"/>
      <c r="K7" s="11">
        <f aca="true" t="shared" si="0" ref="K7:K40">+F7+G7+H7+I7</f>
        <v>993124</v>
      </c>
    </row>
    <row r="8" spans="1:11" ht="37.5">
      <c r="A8" s="13">
        <f>A7+1</f>
        <v>2</v>
      </c>
      <c r="B8" s="5" t="s">
        <v>27</v>
      </c>
      <c r="C8" s="12" t="s">
        <v>11</v>
      </c>
      <c r="D8" s="14" t="s">
        <v>28</v>
      </c>
      <c r="E8" s="9">
        <v>3</v>
      </c>
      <c r="F8" s="6">
        <v>900000</v>
      </c>
      <c r="G8" s="10">
        <v>102000</v>
      </c>
      <c r="H8" s="6"/>
      <c r="I8" s="6">
        <v>812171</v>
      </c>
      <c r="J8" s="6"/>
      <c r="K8" s="11">
        <f t="shared" si="0"/>
        <v>1814171</v>
      </c>
    </row>
    <row r="9" spans="1:11" ht="37.5">
      <c r="A9" s="13">
        <f>A8+1</f>
        <v>3</v>
      </c>
      <c r="B9" s="5" t="s">
        <v>27</v>
      </c>
      <c r="C9" s="12" t="s">
        <v>11</v>
      </c>
      <c r="D9" s="14" t="s">
        <v>28</v>
      </c>
      <c r="E9" s="9">
        <v>3</v>
      </c>
      <c r="F9" s="6">
        <v>900000</v>
      </c>
      <c r="G9" s="10">
        <v>102000</v>
      </c>
      <c r="H9" s="6"/>
      <c r="I9" s="6">
        <v>812171</v>
      </c>
      <c r="J9" s="6"/>
      <c r="K9" s="11">
        <f t="shared" si="0"/>
        <v>1814171</v>
      </c>
    </row>
    <row r="10" spans="1:11" ht="37.5">
      <c r="A10" s="13">
        <f>A9+1</f>
        <v>4</v>
      </c>
      <c r="B10" s="5" t="s">
        <v>29</v>
      </c>
      <c r="C10" s="12" t="s">
        <v>22</v>
      </c>
      <c r="D10" s="14" t="s">
        <v>30</v>
      </c>
      <c r="E10" s="9">
        <v>12</v>
      </c>
      <c r="F10" s="6">
        <v>3300000</v>
      </c>
      <c r="G10" s="10">
        <v>408000</v>
      </c>
      <c r="H10" s="6">
        <v>193120</v>
      </c>
      <c r="I10" s="6"/>
      <c r="J10" s="6"/>
      <c r="K10" s="11">
        <f t="shared" si="0"/>
        <v>3901120</v>
      </c>
    </row>
    <row r="11" spans="1:11" ht="37.5">
      <c r="A11" s="13">
        <f aca="true" t="shared" si="1" ref="A11:A53">A10+1</f>
        <v>5</v>
      </c>
      <c r="B11" s="5" t="s">
        <v>32</v>
      </c>
      <c r="C11" s="12" t="s">
        <v>13</v>
      </c>
      <c r="D11" s="14" t="s">
        <v>31</v>
      </c>
      <c r="E11" s="9">
        <v>9</v>
      </c>
      <c r="F11" s="6"/>
      <c r="G11" s="10">
        <v>306000</v>
      </c>
      <c r="H11" s="6">
        <v>361760</v>
      </c>
      <c r="I11" s="6"/>
      <c r="J11" s="6"/>
      <c r="K11" s="11">
        <f t="shared" si="0"/>
        <v>667760</v>
      </c>
    </row>
    <row r="12" spans="1:11" ht="37.5">
      <c r="A12" s="13">
        <f t="shared" si="1"/>
        <v>6</v>
      </c>
      <c r="B12" s="5" t="s">
        <v>32</v>
      </c>
      <c r="C12" s="12" t="s">
        <v>13</v>
      </c>
      <c r="D12" s="14" t="s">
        <v>31</v>
      </c>
      <c r="E12" s="9">
        <v>10</v>
      </c>
      <c r="F12" s="6"/>
      <c r="G12" s="10">
        <v>340000</v>
      </c>
      <c r="H12" s="6">
        <v>346800</v>
      </c>
      <c r="I12" s="6"/>
      <c r="J12" s="6"/>
      <c r="K12" s="11">
        <f t="shared" si="0"/>
        <v>686800</v>
      </c>
    </row>
    <row r="13" spans="1:11" ht="37.5">
      <c r="A13" s="13">
        <f t="shared" si="1"/>
        <v>7</v>
      </c>
      <c r="B13" s="5" t="s">
        <v>34</v>
      </c>
      <c r="C13" s="12" t="s">
        <v>33</v>
      </c>
      <c r="D13" s="14" t="s">
        <v>35</v>
      </c>
      <c r="E13" s="9">
        <v>3</v>
      </c>
      <c r="F13" s="6">
        <v>900000</v>
      </c>
      <c r="G13" s="10">
        <v>102000</v>
      </c>
      <c r="H13" s="6"/>
      <c r="I13" s="6">
        <v>1518250</v>
      </c>
      <c r="J13" s="6"/>
      <c r="K13" s="11">
        <f t="shared" si="0"/>
        <v>2520250</v>
      </c>
    </row>
    <row r="14" spans="1:11" ht="37.5">
      <c r="A14" s="13">
        <f t="shared" si="1"/>
        <v>8</v>
      </c>
      <c r="B14" s="5" t="s">
        <v>34</v>
      </c>
      <c r="C14" s="12" t="s">
        <v>33</v>
      </c>
      <c r="D14" s="14" t="s">
        <v>35</v>
      </c>
      <c r="E14" s="9">
        <v>3</v>
      </c>
      <c r="F14" s="6">
        <v>650000</v>
      </c>
      <c r="G14" s="10">
        <v>68000</v>
      </c>
      <c r="H14" s="6"/>
      <c r="I14" s="6">
        <v>1340994</v>
      </c>
      <c r="J14" s="6"/>
      <c r="K14" s="11">
        <f t="shared" si="0"/>
        <v>2058994</v>
      </c>
    </row>
    <row r="15" spans="1:11" ht="37.5">
      <c r="A15" s="13">
        <f t="shared" si="1"/>
        <v>9</v>
      </c>
      <c r="B15" s="5" t="s">
        <v>37</v>
      </c>
      <c r="C15" s="12" t="s">
        <v>36</v>
      </c>
      <c r="D15" s="14" t="s">
        <v>38</v>
      </c>
      <c r="E15" s="9">
        <v>12</v>
      </c>
      <c r="F15" s="6">
        <v>2810000</v>
      </c>
      <c r="G15" s="10">
        <v>408000</v>
      </c>
      <c r="H15" s="6">
        <v>333880</v>
      </c>
      <c r="I15" s="6"/>
      <c r="J15" s="6"/>
      <c r="K15" s="11">
        <f t="shared" si="0"/>
        <v>3551880</v>
      </c>
    </row>
    <row r="16" spans="1:11" ht="37.5">
      <c r="A16" s="13">
        <f t="shared" si="1"/>
        <v>10</v>
      </c>
      <c r="B16" s="5" t="s">
        <v>37</v>
      </c>
      <c r="C16" s="12" t="s">
        <v>36</v>
      </c>
      <c r="D16" s="14" t="s">
        <v>38</v>
      </c>
      <c r="E16" s="9">
        <v>12</v>
      </c>
      <c r="F16" s="6">
        <v>2810000</v>
      </c>
      <c r="G16" s="10">
        <v>408000</v>
      </c>
      <c r="H16" s="6">
        <v>333880</v>
      </c>
      <c r="I16" s="6"/>
      <c r="J16" s="6"/>
      <c r="K16" s="11">
        <f t="shared" si="0"/>
        <v>3551880</v>
      </c>
    </row>
    <row r="17" spans="1:11" ht="37.5">
      <c r="A17" s="13">
        <f t="shared" si="1"/>
        <v>11</v>
      </c>
      <c r="B17" s="5" t="s">
        <v>37</v>
      </c>
      <c r="C17" s="12" t="s">
        <v>33</v>
      </c>
      <c r="D17" s="14" t="s">
        <v>35</v>
      </c>
      <c r="E17" s="9">
        <v>3</v>
      </c>
      <c r="F17" s="6">
        <v>850000</v>
      </c>
      <c r="G17" s="10">
        <v>102000</v>
      </c>
      <c r="H17" s="6"/>
      <c r="I17" s="6">
        <v>1518250</v>
      </c>
      <c r="J17" s="6"/>
      <c r="K17" s="11">
        <f t="shared" si="0"/>
        <v>2470250</v>
      </c>
    </row>
    <row r="18" spans="1:11" ht="37.5">
      <c r="A18" s="13">
        <f t="shared" si="1"/>
        <v>12</v>
      </c>
      <c r="B18" s="5" t="s">
        <v>39</v>
      </c>
      <c r="C18" s="12" t="s">
        <v>12</v>
      </c>
      <c r="D18" s="14" t="s">
        <v>40</v>
      </c>
      <c r="E18" s="9">
        <v>6</v>
      </c>
      <c r="F18" s="6"/>
      <c r="G18" s="10">
        <v>204000</v>
      </c>
      <c r="H18" s="6"/>
      <c r="I18" s="6">
        <v>326400</v>
      </c>
      <c r="J18" s="6"/>
      <c r="K18" s="11">
        <f t="shared" si="0"/>
        <v>530400</v>
      </c>
    </row>
    <row r="19" spans="1:11" ht="37.5">
      <c r="A19" s="13">
        <f t="shared" si="1"/>
        <v>13</v>
      </c>
      <c r="B19" s="5" t="s">
        <v>41</v>
      </c>
      <c r="C19" s="12" t="s">
        <v>11</v>
      </c>
      <c r="D19" s="14" t="s">
        <v>42</v>
      </c>
      <c r="E19" s="9">
        <v>4</v>
      </c>
      <c r="F19" s="6"/>
      <c r="G19" s="10">
        <v>136000</v>
      </c>
      <c r="H19" s="6"/>
      <c r="I19" s="6">
        <v>1329562</v>
      </c>
      <c r="J19" s="6"/>
      <c r="K19" s="11">
        <f t="shared" si="0"/>
        <v>1465562</v>
      </c>
    </row>
    <row r="20" spans="1:11" ht="37.5">
      <c r="A20" s="13">
        <f t="shared" si="1"/>
        <v>14</v>
      </c>
      <c r="B20" s="5" t="s">
        <v>41</v>
      </c>
      <c r="C20" s="12" t="s">
        <v>11</v>
      </c>
      <c r="D20" s="14" t="s">
        <v>42</v>
      </c>
      <c r="E20" s="9">
        <v>4</v>
      </c>
      <c r="F20" s="6"/>
      <c r="G20" s="10">
        <v>136000</v>
      </c>
      <c r="H20" s="6"/>
      <c r="I20" s="6">
        <v>1329562</v>
      </c>
      <c r="J20" s="6"/>
      <c r="K20" s="11">
        <f t="shared" si="0"/>
        <v>1465562</v>
      </c>
    </row>
    <row r="21" spans="1:11" ht="37.5">
      <c r="A21" s="13">
        <f t="shared" si="1"/>
        <v>15</v>
      </c>
      <c r="B21" s="5" t="s">
        <v>43</v>
      </c>
      <c r="C21" s="12" t="s">
        <v>12</v>
      </c>
      <c r="D21" s="14" t="s">
        <v>44</v>
      </c>
      <c r="E21" s="9">
        <v>2</v>
      </c>
      <c r="F21" s="6">
        <v>250000</v>
      </c>
      <c r="G21" s="10">
        <v>68000</v>
      </c>
      <c r="H21" s="6">
        <v>432600</v>
      </c>
      <c r="I21" s="6"/>
      <c r="J21" s="6"/>
      <c r="K21" s="11">
        <f t="shared" si="0"/>
        <v>750600</v>
      </c>
    </row>
    <row r="22" spans="1:11" ht="37.5">
      <c r="A22" s="13">
        <f t="shared" si="1"/>
        <v>16</v>
      </c>
      <c r="B22" s="5" t="s">
        <v>45</v>
      </c>
      <c r="C22" s="12" t="s">
        <v>12</v>
      </c>
      <c r="D22" s="14" t="s">
        <v>46</v>
      </c>
      <c r="E22" s="9">
        <v>14</v>
      </c>
      <c r="F22" s="6">
        <v>300000</v>
      </c>
      <c r="G22" s="10">
        <v>476000</v>
      </c>
      <c r="H22" s="6">
        <v>2415900</v>
      </c>
      <c r="I22" s="6"/>
      <c r="J22" s="6"/>
      <c r="K22" s="11">
        <f t="shared" si="0"/>
        <v>3191900</v>
      </c>
    </row>
    <row r="23" spans="1:11" ht="37.5">
      <c r="A23" s="13">
        <f t="shared" si="1"/>
        <v>17</v>
      </c>
      <c r="B23" s="5" t="s">
        <v>47</v>
      </c>
      <c r="C23" s="12" t="s">
        <v>105</v>
      </c>
      <c r="D23" s="14" t="s">
        <v>48</v>
      </c>
      <c r="E23" s="9">
        <v>13</v>
      </c>
      <c r="F23" s="6">
        <v>4410000</v>
      </c>
      <c r="G23" s="10">
        <v>442000</v>
      </c>
      <c r="H23" s="6">
        <v>679440</v>
      </c>
      <c r="I23" s="6">
        <v>4411280</v>
      </c>
      <c r="J23" s="6"/>
      <c r="K23" s="11">
        <f t="shared" si="0"/>
        <v>9942720</v>
      </c>
    </row>
    <row r="24" spans="1:11" ht="37.5">
      <c r="A24" s="13">
        <f t="shared" si="1"/>
        <v>18</v>
      </c>
      <c r="B24" s="5" t="s">
        <v>50</v>
      </c>
      <c r="C24" s="12" t="s">
        <v>10</v>
      </c>
      <c r="D24" s="14" t="s">
        <v>49</v>
      </c>
      <c r="E24" s="9">
        <v>3</v>
      </c>
      <c r="F24" s="6">
        <v>600000</v>
      </c>
      <c r="G24" s="10">
        <v>102000</v>
      </c>
      <c r="H24" s="6"/>
      <c r="I24" s="6">
        <v>1138232</v>
      </c>
      <c r="J24" s="6"/>
      <c r="K24" s="11">
        <f t="shared" si="0"/>
        <v>1840232</v>
      </c>
    </row>
    <row r="25" spans="1:11" ht="37.5">
      <c r="A25" s="13">
        <f t="shared" si="1"/>
        <v>19</v>
      </c>
      <c r="B25" s="5" t="s">
        <v>51</v>
      </c>
      <c r="C25" s="12" t="s">
        <v>53</v>
      </c>
      <c r="D25" s="14" t="s">
        <v>52</v>
      </c>
      <c r="E25" s="9">
        <v>9</v>
      </c>
      <c r="F25" s="6">
        <v>3325000</v>
      </c>
      <c r="G25" s="10">
        <v>306000</v>
      </c>
      <c r="H25" s="6">
        <v>1297916</v>
      </c>
      <c r="I25" s="6"/>
      <c r="J25" s="6"/>
      <c r="K25" s="11">
        <f t="shared" si="0"/>
        <v>4928916</v>
      </c>
    </row>
    <row r="26" spans="1:11" ht="34.5" customHeight="1">
      <c r="A26" s="13">
        <f t="shared" si="1"/>
        <v>20</v>
      </c>
      <c r="B26" s="5" t="s">
        <v>54</v>
      </c>
      <c r="C26" s="12" t="s">
        <v>19</v>
      </c>
      <c r="D26" s="14" t="s">
        <v>55</v>
      </c>
      <c r="E26" s="9">
        <v>4</v>
      </c>
      <c r="F26" s="6"/>
      <c r="G26" s="10">
        <v>136000</v>
      </c>
      <c r="H26" s="6">
        <v>380751</v>
      </c>
      <c r="I26" s="6"/>
      <c r="J26" s="6"/>
      <c r="K26" s="11">
        <f t="shared" si="0"/>
        <v>516751</v>
      </c>
    </row>
    <row r="27" spans="1:11" ht="34.5" customHeight="1">
      <c r="A27" s="13">
        <f t="shared" si="1"/>
        <v>21</v>
      </c>
      <c r="B27" s="5" t="s">
        <v>54</v>
      </c>
      <c r="C27" s="12" t="s">
        <v>19</v>
      </c>
      <c r="D27" s="14" t="s">
        <v>55</v>
      </c>
      <c r="E27" s="9">
        <v>4</v>
      </c>
      <c r="F27" s="6"/>
      <c r="G27" s="10">
        <v>136000</v>
      </c>
      <c r="H27" s="6">
        <v>380751</v>
      </c>
      <c r="I27" s="6"/>
      <c r="J27" s="6"/>
      <c r="K27" s="11">
        <f t="shared" si="0"/>
        <v>516751</v>
      </c>
    </row>
    <row r="28" spans="1:11" ht="37.5">
      <c r="A28" s="13">
        <f t="shared" si="1"/>
        <v>22</v>
      </c>
      <c r="B28" s="5" t="s">
        <v>56</v>
      </c>
      <c r="C28" s="12" t="s">
        <v>14</v>
      </c>
      <c r="D28" s="14" t="s">
        <v>57</v>
      </c>
      <c r="E28" s="9">
        <v>25</v>
      </c>
      <c r="F28" s="6"/>
      <c r="G28" s="10">
        <v>850000</v>
      </c>
      <c r="H28" s="6"/>
      <c r="I28" s="6"/>
      <c r="J28" s="6"/>
      <c r="K28" s="11">
        <f t="shared" si="0"/>
        <v>850000</v>
      </c>
    </row>
    <row r="29" spans="1:11" ht="38.25" customHeight="1">
      <c r="A29" s="13">
        <f t="shared" si="1"/>
        <v>23</v>
      </c>
      <c r="B29" s="5" t="s">
        <v>58</v>
      </c>
      <c r="C29" s="12" t="s">
        <v>21</v>
      </c>
      <c r="D29" s="14" t="s">
        <v>59</v>
      </c>
      <c r="E29" s="9">
        <v>3</v>
      </c>
      <c r="F29" s="6">
        <v>1420000</v>
      </c>
      <c r="G29" s="10">
        <v>102000</v>
      </c>
      <c r="H29" s="6">
        <v>46240</v>
      </c>
      <c r="I29" s="6">
        <v>1505687</v>
      </c>
      <c r="J29" s="6"/>
      <c r="K29" s="11">
        <f t="shared" si="0"/>
        <v>3073927</v>
      </c>
    </row>
    <row r="30" spans="1:11" ht="37.5">
      <c r="A30" s="13">
        <f t="shared" si="1"/>
        <v>24</v>
      </c>
      <c r="B30" s="5" t="s">
        <v>60</v>
      </c>
      <c r="C30" s="12" t="s">
        <v>13</v>
      </c>
      <c r="D30" s="14" t="s">
        <v>61</v>
      </c>
      <c r="E30" s="9">
        <v>3</v>
      </c>
      <c r="F30" s="6"/>
      <c r="G30" s="10">
        <v>102000</v>
      </c>
      <c r="H30" s="6">
        <v>436020</v>
      </c>
      <c r="I30" s="6"/>
      <c r="J30" s="6"/>
      <c r="K30" s="11">
        <f t="shared" si="0"/>
        <v>538020</v>
      </c>
    </row>
    <row r="31" spans="1:11" ht="37.5">
      <c r="A31" s="13">
        <f t="shared" si="1"/>
        <v>25</v>
      </c>
      <c r="B31" s="5" t="s">
        <v>62</v>
      </c>
      <c r="C31" s="12" t="s">
        <v>14</v>
      </c>
      <c r="D31" s="14" t="s">
        <v>63</v>
      </c>
      <c r="E31" s="9">
        <v>2</v>
      </c>
      <c r="F31" s="6"/>
      <c r="G31" s="10">
        <v>68000</v>
      </c>
      <c r="H31" s="6">
        <v>553200</v>
      </c>
      <c r="I31" s="6"/>
      <c r="J31" s="6"/>
      <c r="K31" s="11">
        <f t="shared" si="0"/>
        <v>621200</v>
      </c>
    </row>
    <row r="32" spans="1:11" ht="37.5">
      <c r="A32" s="13">
        <f t="shared" si="1"/>
        <v>26</v>
      </c>
      <c r="B32" s="5" t="s">
        <v>64</v>
      </c>
      <c r="C32" s="12" t="s">
        <v>20</v>
      </c>
      <c r="D32" s="14" t="s">
        <v>40</v>
      </c>
      <c r="E32" s="9">
        <v>3</v>
      </c>
      <c r="F32" s="6"/>
      <c r="G32" s="10">
        <v>102000</v>
      </c>
      <c r="H32" s="6">
        <v>875000</v>
      </c>
      <c r="I32" s="6"/>
      <c r="J32" s="6"/>
      <c r="K32" s="11">
        <f t="shared" si="0"/>
        <v>977000</v>
      </c>
    </row>
    <row r="33" spans="1:11" ht="37.5">
      <c r="A33" s="13">
        <f t="shared" si="1"/>
        <v>27</v>
      </c>
      <c r="B33" s="5" t="s">
        <v>66</v>
      </c>
      <c r="C33" s="12" t="s">
        <v>14</v>
      </c>
      <c r="D33" s="14" t="s">
        <v>65</v>
      </c>
      <c r="E33" s="9">
        <v>20</v>
      </c>
      <c r="F33" s="6"/>
      <c r="G33" s="10">
        <v>680000</v>
      </c>
      <c r="H33" s="6"/>
      <c r="I33" s="6"/>
      <c r="J33" s="6"/>
      <c r="K33" s="11">
        <f t="shared" si="0"/>
        <v>680000</v>
      </c>
    </row>
    <row r="34" spans="1:11" ht="37.5">
      <c r="A34" s="13">
        <f t="shared" si="1"/>
        <v>28</v>
      </c>
      <c r="B34" s="5" t="s">
        <v>64</v>
      </c>
      <c r="C34" s="12" t="s">
        <v>14</v>
      </c>
      <c r="D34" s="14" t="s">
        <v>65</v>
      </c>
      <c r="E34" s="9">
        <v>5</v>
      </c>
      <c r="F34" s="6">
        <v>1000000</v>
      </c>
      <c r="G34" s="10">
        <v>170000</v>
      </c>
      <c r="H34" s="6">
        <v>408000</v>
      </c>
      <c r="I34" s="6"/>
      <c r="J34" s="6"/>
      <c r="K34" s="11">
        <f t="shared" si="0"/>
        <v>1578000</v>
      </c>
    </row>
    <row r="35" spans="1:11" ht="37.5">
      <c r="A35" s="13">
        <f t="shared" si="1"/>
        <v>29</v>
      </c>
      <c r="B35" s="5" t="s">
        <v>67</v>
      </c>
      <c r="C35" s="12" t="s">
        <v>14</v>
      </c>
      <c r="D35" s="14" t="s">
        <v>65</v>
      </c>
      <c r="E35" s="9">
        <v>8</v>
      </c>
      <c r="F35" s="6"/>
      <c r="G35" s="10">
        <v>272000</v>
      </c>
      <c r="H35" s="6">
        <v>553200</v>
      </c>
      <c r="I35" s="6"/>
      <c r="J35" s="6"/>
      <c r="K35" s="11">
        <f t="shared" si="0"/>
        <v>825200</v>
      </c>
    </row>
    <row r="36" spans="1:11" ht="37.5">
      <c r="A36" s="13">
        <f t="shared" si="1"/>
        <v>30</v>
      </c>
      <c r="B36" s="5" t="s">
        <v>68</v>
      </c>
      <c r="C36" s="12" t="s">
        <v>14</v>
      </c>
      <c r="D36" s="14" t="s">
        <v>65</v>
      </c>
      <c r="E36" s="9">
        <v>10</v>
      </c>
      <c r="F36" s="6"/>
      <c r="G36" s="10">
        <v>340000</v>
      </c>
      <c r="H36" s="6">
        <v>480000</v>
      </c>
      <c r="I36" s="6"/>
      <c r="J36" s="6"/>
      <c r="K36" s="11">
        <f t="shared" si="0"/>
        <v>820000</v>
      </c>
    </row>
    <row r="37" spans="1:11" ht="33.75" customHeight="1">
      <c r="A37" s="13">
        <f t="shared" si="1"/>
        <v>31</v>
      </c>
      <c r="B37" s="5" t="s">
        <v>69</v>
      </c>
      <c r="C37" s="12" t="s">
        <v>14</v>
      </c>
      <c r="D37" s="14" t="s">
        <v>65</v>
      </c>
      <c r="E37" s="9">
        <v>8</v>
      </c>
      <c r="F37" s="6"/>
      <c r="G37" s="10">
        <v>272000</v>
      </c>
      <c r="H37" s="6">
        <v>408000</v>
      </c>
      <c r="I37" s="6"/>
      <c r="J37" s="6"/>
      <c r="K37" s="11">
        <f t="shared" si="0"/>
        <v>680000</v>
      </c>
    </row>
    <row r="38" spans="1:11" ht="33.75" customHeight="1">
      <c r="A38" s="13">
        <f t="shared" si="1"/>
        <v>32</v>
      </c>
      <c r="B38" s="5" t="s">
        <v>70</v>
      </c>
      <c r="C38" s="12" t="s">
        <v>14</v>
      </c>
      <c r="D38" s="14" t="s">
        <v>65</v>
      </c>
      <c r="E38" s="9">
        <v>9</v>
      </c>
      <c r="F38" s="6"/>
      <c r="G38" s="10">
        <v>306000</v>
      </c>
      <c r="H38" s="6">
        <v>306000</v>
      </c>
      <c r="I38" s="6"/>
      <c r="J38" s="6"/>
      <c r="K38" s="11">
        <f t="shared" si="0"/>
        <v>612000</v>
      </c>
    </row>
    <row r="39" spans="1:11" ht="33.75" customHeight="1">
      <c r="A39" s="13">
        <f t="shared" si="1"/>
        <v>33</v>
      </c>
      <c r="B39" s="5" t="s">
        <v>71</v>
      </c>
      <c r="C39" s="12" t="s">
        <v>13</v>
      </c>
      <c r="D39" s="14" t="s">
        <v>72</v>
      </c>
      <c r="E39" s="9">
        <v>10</v>
      </c>
      <c r="F39" s="6">
        <v>2000000</v>
      </c>
      <c r="G39" s="10">
        <v>340000</v>
      </c>
      <c r="H39" s="6">
        <v>325040</v>
      </c>
      <c r="I39" s="6"/>
      <c r="J39" s="6"/>
      <c r="K39" s="11">
        <f t="shared" si="0"/>
        <v>2665040</v>
      </c>
    </row>
    <row r="40" spans="1:11" ht="37.5">
      <c r="A40" s="13">
        <f t="shared" si="1"/>
        <v>34</v>
      </c>
      <c r="B40" s="5" t="s">
        <v>70</v>
      </c>
      <c r="C40" s="12" t="s">
        <v>14</v>
      </c>
      <c r="D40" s="14" t="s">
        <v>65</v>
      </c>
      <c r="E40" s="9">
        <v>10</v>
      </c>
      <c r="F40" s="6"/>
      <c r="G40" s="10">
        <v>340000</v>
      </c>
      <c r="H40" s="6">
        <v>408000</v>
      </c>
      <c r="I40" s="6"/>
      <c r="J40" s="6"/>
      <c r="K40" s="11">
        <f t="shared" si="0"/>
        <v>748000</v>
      </c>
    </row>
    <row r="41" spans="1:11" ht="37.5">
      <c r="A41" s="13">
        <f t="shared" si="1"/>
        <v>35</v>
      </c>
      <c r="B41" s="5" t="s">
        <v>73</v>
      </c>
      <c r="C41" s="12" t="s">
        <v>19</v>
      </c>
      <c r="D41" s="14" t="s">
        <v>74</v>
      </c>
      <c r="E41" s="9">
        <v>11</v>
      </c>
      <c r="F41" s="6"/>
      <c r="G41" s="10">
        <v>374000</v>
      </c>
      <c r="H41" s="6">
        <v>261270</v>
      </c>
      <c r="I41" s="6"/>
      <c r="J41" s="6"/>
      <c r="K41" s="11">
        <f aca="true" t="shared" si="2" ref="K41:K76">+F41+G41+H41+I41</f>
        <v>635270</v>
      </c>
    </row>
    <row r="42" spans="1:11" ht="37.5">
      <c r="A42" s="13">
        <f t="shared" si="1"/>
        <v>36</v>
      </c>
      <c r="B42" s="5" t="s">
        <v>76</v>
      </c>
      <c r="C42" s="12" t="s">
        <v>19</v>
      </c>
      <c r="D42" s="14" t="s">
        <v>75</v>
      </c>
      <c r="E42" s="9">
        <v>5</v>
      </c>
      <c r="F42" s="6"/>
      <c r="G42" s="10">
        <v>170000</v>
      </c>
      <c r="H42" s="6">
        <v>238000</v>
      </c>
      <c r="I42" s="6"/>
      <c r="J42" s="6"/>
      <c r="K42" s="11">
        <f t="shared" si="2"/>
        <v>408000</v>
      </c>
    </row>
    <row r="43" spans="1:11" ht="37.5">
      <c r="A43" s="13">
        <f t="shared" si="1"/>
        <v>37</v>
      </c>
      <c r="B43" s="5" t="s">
        <v>77</v>
      </c>
      <c r="C43" s="12" t="s">
        <v>23</v>
      </c>
      <c r="D43" s="14" t="s">
        <v>75</v>
      </c>
      <c r="E43" s="9">
        <v>2</v>
      </c>
      <c r="F43" s="6"/>
      <c r="G43" s="10">
        <v>68000</v>
      </c>
      <c r="H43" s="6"/>
      <c r="I43" s="6">
        <v>1285502</v>
      </c>
      <c r="J43" s="6"/>
      <c r="K43" s="11">
        <f t="shared" si="2"/>
        <v>1353502</v>
      </c>
    </row>
    <row r="44" spans="1:11" ht="37.5">
      <c r="A44" s="13">
        <f t="shared" si="1"/>
        <v>38</v>
      </c>
      <c r="B44" s="5" t="s">
        <v>70</v>
      </c>
      <c r="C44" s="12" t="s">
        <v>14</v>
      </c>
      <c r="D44" s="14" t="s">
        <v>57</v>
      </c>
      <c r="E44" s="9">
        <v>9</v>
      </c>
      <c r="F44" s="6"/>
      <c r="G44" s="10">
        <v>306000</v>
      </c>
      <c r="H44" s="6">
        <v>204000</v>
      </c>
      <c r="I44" s="6"/>
      <c r="J44" s="6"/>
      <c r="K44" s="11">
        <f t="shared" si="2"/>
        <v>510000</v>
      </c>
    </row>
    <row r="45" spans="1:11" ht="37.5">
      <c r="A45" s="13">
        <f t="shared" si="1"/>
        <v>39</v>
      </c>
      <c r="B45" s="5" t="s">
        <v>78</v>
      </c>
      <c r="C45" s="12" t="s">
        <v>11</v>
      </c>
      <c r="D45" s="14" t="s">
        <v>79</v>
      </c>
      <c r="E45" s="9">
        <v>6</v>
      </c>
      <c r="F45" s="6">
        <v>1800000</v>
      </c>
      <c r="G45" s="10">
        <v>204000</v>
      </c>
      <c r="H45" s="6">
        <v>462400</v>
      </c>
      <c r="I45" s="6"/>
      <c r="J45" s="6"/>
      <c r="K45" s="11">
        <f t="shared" si="2"/>
        <v>2466400</v>
      </c>
    </row>
    <row r="46" spans="1:11" ht="37.5">
      <c r="A46" s="13">
        <f t="shared" si="1"/>
        <v>40</v>
      </c>
      <c r="B46" s="5" t="s">
        <v>80</v>
      </c>
      <c r="C46" s="12" t="s">
        <v>14</v>
      </c>
      <c r="D46" s="14" t="s">
        <v>57</v>
      </c>
      <c r="E46" s="9">
        <v>19</v>
      </c>
      <c r="F46" s="6"/>
      <c r="G46" s="10">
        <v>646000</v>
      </c>
      <c r="H46" s="6">
        <v>480000</v>
      </c>
      <c r="I46" s="6"/>
      <c r="J46" s="6"/>
      <c r="K46" s="11">
        <f t="shared" si="2"/>
        <v>1126000</v>
      </c>
    </row>
    <row r="47" spans="1:11" ht="37.5">
      <c r="A47" s="13">
        <f t="shared" si="1"/>
        <v>41</v>
      </c>
      <c r="B47" s="5" t="s">
        <v>81</v>
      </c>
      <c r="C47" s="12" t="s">
        <v>14</v>
      </c>
      <c r="D47" s="14" t="s">
        <v>57</v>
      </c>
      <c r="E47" s="9">
        <v>20</v>
      </c>
      <c r="F47" s="6"/>
      <c r="G47" s="10">
        <v>680000</v>
      </c>
      <c r="H47" s="6">
        <v>480000</v>
      </c>
      <c r="I47" s="6"/>
      <c r="J47" s="6"/>
      <c r="K47" s="11">
        <f t="shared" si="2"/>
        <v>1160000</v>
      </c>
    </row>
    <row r="48" spans="1:11" ht="37.5">
      <c r="A48" s="13">
        <f t="shared" si="1"/>
        <v>42</v>
      </c>
      <c r="B48" s="5" t="s">
        <v>81</v>
      </c>
      <c r="C48" s="12" t="s">
        <v>14</v>
      </c>
      <c r="D48" s="14" t="s">
        <v>57</v>
      </c>
      <c r="E48" s="9">
        <v>20</v>
      </c>
      <c r="F48" s="6"/>
      <c r="G48" s="10">
        <v>680000</v>
      </c>
      <c r="H48" s="6">
        <v>480000</v>
      </c>
      <c r="I48" s="6"/>
      <c r="J48" s="6"/>
      <c r="K48" s="11">
        <f t="shared" si="2"/>
        <v>1160000</v>
      </c>
    </row>
    <row r="49" spans="1:11" ht="37.5">
      <c r="A49" s="13">
        <f t="shared" si="1"/>
        <v>43</v>
      </c>
      <c r="B49" s="5" t="s">
        <v>82</v>
      </c>
      <c r="C49" s="12" t="s">
        <v>14</v>
      </c>
      <c r="D49" s="14" t="s">
        <v>57</v>
      </c>
      <c r="E49" s="9">
        <v>26</v>
      </c>
      <c r="F49" s="6"/>
      <c r="G49" s="10">
        <v>714000</v>
      </c>
      <c r="H49" s="6"/>
      <c r="I49" s="6"/>
      <c r="J49" s="6"/>
      <c r="K49" s="11">
        <f t="shared" si="2"/>
        <v>714000</v>
      </c>
    </row>
    <row r="50" spans="1:11" ht="37.5">
      <c r="A50" s="13">
        <f t="shared" si="1"/>
        <v>44</v>
      </c>
      <c r="B50" s="5" t="s">
        <v>69</v>
      </c>
      <c r="C50" s="12" t="s">
        <v>14</v>
      </c>
      <c r="D50" s="14" t="s">
        <v>57</v>
      </c>
      <c r="E50" s="9">
        <v>8</v>
      </c>
      <c r="F50" s="6"/>
      <c r="G50" s="10">
        <v>272000</v>
      </c>
      <c r="H50" s="6">
        <v>408000</v>
      </c>
      <c r="I50" s="6"/>
      <c r="J50" s="6"/>
      <c r="K50" s="11">
        <f t="shared" si="2"/>
        <v>680000</v>
      </c>
    </row>
    <row r="51" spans="1:11" ht="37.5">
      <c r="A51" s="13">
        <f t="shared" si="1"/>
        <v>45</v>
      </c>
      <c r="B51" s="5" t="s">
        <v>69</v>
      </c>
      <c r="C51" s="12" t="s">
        <v>14</v>
      </c>
      <c r="D51" s="14" t="s">
        <v>57</v>
      </c>
      <c r="E51" s="9">
        <v>8</v>
      </c>
      <c r="F51" s="6"/>
      <c r="G51" s="20">
        <v>272000</v>
      </c>
      <c r="H51" s="10">
        <v>408000</v>
      </c>
      <c r="I51" s="6"/>
      <c r="J51" s="6"/>
      <c r="K51" s="11">
        <f t="shared" si="2"/>
        <v>680000</v>
      </c>
    </row>
    <row r="52" spans="1:11" ht="37.5">
      <c r="A52" s="13">
        <f t="shared" si="1"/>
        <v>46</v>
      </c>
      <c r="B52" s="5" t="s">
        <v>83</v>
      </c>
      <c r="C52" s="12" t="s">
        <v>14</v>
      </c>
      <c r="D52" s="14" t="s">
        <v>57</v>
      </c>
      <c r="E52" s="9">
        <v>29</v>
      </c>
      <c r="F52" s="6"/>
      <c r="G52" s="21">
        <v>986000</v>
      </c>
      <c r="H52" s="6">
        <v>408000</v>
      </c>
      <c r="I52" s="6">
        <v>159430</v>
      </c>
      <c r="J52" s="6"/>
      <c r="K52" s="11">
        <f t="shared" si="2"/>
        <v>1553430</v>
      </c>
    </row>
    <row r="53" spans="1:11" ht="37.5">
      <c r="A53" s="13">
        <f t="shared" si="1"/>
        <v>47</v>
      </c>
      <c r="B53" s="5" t="s">
        <v>84</v>
      </c>
      <c r="C53" s="12" t="s">
        <v>14</v>
      </c>
      <c r="D53" s="14" t="s">
        <v>57</v>
      </c>
      <c r="E53" s="9">
        <v>9</v>
      </c>
      <c r="F53" s="6"/>
      <c r="G53" s="6">
        <v>306000</v>
      </c>
      <c r="H53" s="6">
        <v>408000</v>
      </c>
      <c r="I53" s="6"/>
      <c r="J53" s="6"/>
      <c r="K53" s="11">
        <f t="shared" si="2"/>
        <v>714000</v>
      </c>
    </row>
    <row r="54" spans="1:11" ht="37.5">
      <c r="A54" s="13">
        <f>A53+1</f>
        <v>48</v>
      </c>
      <c r="B54" s="5" t="s">
        <v>85</v>
      </c>
      <c r="C54" s="12" t="s">
        <v>14</v>
      </c>
      <c r="D54" s="14" t="s">
        <v>57</v>
      </c>
      <c r="E54" s="9">
        <v>19</v>
      </c>
      <c r="F54" s="6"/>
      <c r="G54" s="10">
        <v>646000</v>
      </c>
      <c r="H54" s="6">
        <v>306000</v>
      </c>
      <c r="I54" s="6"/>
      <c r="J54" s="6"/>
      <c r="K54" s="11">
        <f t="shared" si="2"/>
        <v>952000</v>
      </c>
    </row>
    <row r="55" spans="1:11" ht="37.5">
      <c r="A55" s="13">
        <f aca="true" t="shared" si="3" ref="A55:A76">A54+1</f>
        <v>49</v>
      </c>
      <c r="B55" s="5" t="s">
        <v>86</v>
      </c>
      <c r="C55" s="12" t="s">
        <v>14</v>
      </c>
      <c r="D55" s="14" t="s">
        <v>57</v>
      </c>
      <c r="E55" s="9">
        <v>3</v>
      </c>
      <c r="F55" s="6">
        <v>1050000</v>
      </c>
      <c r="G55" s="10">
        <v>102000</v>
      </c>
      <c r="H55" s="6">
        <v>408000</v>
      </c>
      <c r="I55" s="6"/>
      <c r="J55" s="6"/>
      <c r="K55" s="11">
        <f t="shared" si="2"/>
        <v>1560000</v>
      </c>
    </row>
    <row r="56" spans="1:11" ht="37.5">
      <c r="A56" s="13">
        <f t="shared" si="3"/>
        <v>50</v>
      </c>
      <c r="B56" s="5" t="s">
        <v>81</v>
      </c>
      <c r="C56" s="12" t="s">
        <v>14</v>
      </c>
      <c r="D56" s="14" t="s">
        <v>57</v>
      </c>
      <c r="E56" s="9">
        <v>21</v>
      </c>
      <c r="F56" s="6"/>
      <c r="G56" s="10">
        <v>680000</v>
      </c>
      <c r="H56" s="6">
        <v>480000</v>
      </c>
      <c r="I56" s="6"/>
      <c r="J56" s="6"/>
      <c r="K56" s="11">
        <f t="shared" si="2"/>
        <v>1160000</v>
      </c>
    </row>
    <row r="57" spans="1:11" ht="37.5">
      <c r="A57" s="13">
        <f t="shared" si="3"/>
        <v>51</v>
      </c>
      <c r="B57" s="5" t="s">
        <v>87</v>
      </c>
      <c r="C57" s="12" t="s">
        <v>14</v>
      </c>
      <c r="D57" s="14" t="s">
        <v>57</v>
      </c>
      <c r="E57" s="9">
        <v>24</v>
      </c>
      <c r="F57" s="6"/>
      <c r="G57" s="10">
        <v>816000</v>
      </c>
      <c r="H57" s="6">
        <v>408000</v>
      </c>
      <c r="I57" s="6"/>
      <c r="J57" s="6"/>
      <c r="K57" s="11">
        <f t="shared" si="2"/>
        <v>1224000</v>
      </c>
    </row>
    <row r="58" spans="1:11" ht="37.5">
      <c r="A58" s="13">
        <f t="shared" si="3"/>
        <v>52</v>
      </c>
      <c r="B58" s="5" t="s">
        <v>88</v>
      </c>
      <c r="C58" s="12" t="s">
        <v>14</v>
      </c>
      <c r="D58" s="14" t="s">
        <v>89</v>
      </c>
      <c r="E58" s="9">
        <v>2</v>
      </c>
      <c r="F58" s="6">
        <v>300000</v>
      </c>
      <c r="G58" s="10">
        <v>68000</v>
      </c>
      <c r="H58" s="6">
        <v>378000</v>
      </c>
      <c r="I58" s="6"/>
      <c r="J58" s="6"/>
      <c r="K58" s="11">
        <f t="shared" si="2"/>
        <v>746000</v>
      </c>
    </row>
    <row r="59" spans="1:11" ht="37.5">
      <c r="A59" s="13">
        <f t="shared" si="3"/>
        <v>53</v>
      </c>
      <c r="B59" s="5" t="s">
        <v>90</v>
      </c>
      <c r="C59" s="12" t="s">
        <v>14</v>
      </c>
      <c r="D59" s="14" t="s">
        <v>91</v>
      </c>
      <c r="E59" s="9">
        <v>2</v>
      </c>
      <c r="F59" s="6">
        <v>450000</v>
      </c>
      <c r="G59" s="10">
        <v>68000</v>
      </c>
      <c r="H59" s="6">
        <v>480000</v>
      </c>
      <c r="I59" s="6"/>
      <c r="J59" s="6"/>
      <c r="K59" s="11">
        <f t="shared" si="2"/>
        <v>998000</v>
      </c>
    </row>
    <row r="60" spans="1:11" ht="37.5">
      <c r="A60" s="13">
        <f t="shared" si="3"/>
        <v>54</v>
      </c>
      <c r="B60" s="5" t="s">
        <v>92</v>
      </c>
      <c r="C60" s="12" t="s">
        <v>12</v>
      </c>
      <c r="D60" s="14" t="s">
        <v>40</v>
      </c>
      <c r="E60" s="9">
        <v>6</v>
      </c>
      <c r="F60" s="6">
        <v>1750000</v>
      </c>
      <c r="G60" s="10">
        <v>204000</v>
      </c>
      <c r="H60" s="6">
        <v>914700</v>
      </c>
      <c r="I60" s="6"/>
      <c r="J60" s="6"/>
      <c r="K60" s="11">
        <f t="shared" si="2"/>
        <v>2868700</v>
      </c>
    </row>
    <row r="61" spans="1:11" ht="37.5">
      <c r="A61" s="13">
        <f t="shared" si="3"/>
        <v>55</v>
      </c>
      <c r="B61" s="5" t="s">
        <v>94</v>
      </c>
      <c r="C61" s="12" t="s">
        <v>12</v>
      </c>
      <c r="D61" s="14" t="s">
        <v>93</v>
      </c>
      <c r="E61" s="9">
        <v>10</v>
      </c>
      <c r="F61" s="6">
        <v>3150000</v>
      </c>
      <c r="G61" s="10">
        <v>340000</v>
      </c>
      <c r="H61" s="6">
        <v>326400</v>
      </c>
      <c r="I61" s="6"/>
      <c r="J61" s="6"/>
      <c r="K61" s="11">
        <f t="shared" si="2"/>
        <v>3816400</v>
      </c>
    </row>
    <row r="62" spans="1:11" ht="37.5">
      <c r="A62" s="13">
        <f t="shared" si="3"/>
        <v>56</v>
      </c>
      <c r="B62" s="5" t="s">
        <v>95</v>
      </c>
      <c r="C62" s="12" t="s">
        <v>22</v>
      </c>
      <c r="D62" s="14" t="s">
        <v>96</v>
      </c>
      <c r="E62" s="9">
        <v>2</v>
      </c>
      <c r="F62" s="6">
        <v>400000</v>
      </c>
      <c r="G62" s="10">
        <v>68000</v>
      </c>
      <c r="H62" s="6">
        <v>197200</v>
      </c>
      <c r="I62" s="6"/>
      <c r="J62" s="6"/>
      <c r="K62" s="11">
        <f t="shared" si="2"/>
        <v>665200</v>
      </c>
    </row>
    <row r="63" spans="1:11" ht="37.5">
      <c r="A63" s="13">
        <f t="shared" si="3"/>
        <v>57</v>
      </c>
      <c r="B63" s="5" t="s">
        <v>97</v>
      </c>
      <c r="C63" s="12" t="s">
        <v>11</v>
      </c>
      <c r="D63" s="14" t="s">
        <v>96</v>
      </c>
      <c r="E63" s="9">
        <v>2</v>
      </c>
      <c r="F63" s="6"/>
      <c r="G63" s="10">
        <v>68000</v>
      </c>
      <c r="H63" s="6"/>
      <c r="I63" s="6">
        <v>828071</v>
      </c>
      <c r="J63" s="6"/>
      <c r="K63" s="11">
        <f t="shared" si="2"/>
        <v>896071</v>
      </c>
    </row>
    <row r="64" spans="1:11" ht="37.5">
      <c r="A64" s="13">
        <f t="shared" si="3"/>
        <v>58</v>
      </c>
      <c r="B64" s="5" t="s">
        <v>113</v>
      </c>
      <c r="C64" s="12" t="s">
        <v>114</v>
      </c>
      <c r="D64" s="14" t="s">
        <v>115</v>
      </c>
      <c r="E64" s="9">
        <v>7</v>
      </c>
      <c r="F64" s="6">
        <v>35917370</v>
      </c>
      <c r="G64" s="10">
        <v>2631300</v>
      </c>
      <c r="H64" s="6"/>
      <c r="I64" s="6">
        <v>37909780</v>
      </c>
      <c r="J64" s="6">
        <v>1253000</v>
      </c>
      <c r="K64" s="11">
        <f>+F64+G64+H64+I64+J64</f>
        <v>77711450</v>
      </c>
    </row>
    <row r="65" spans="1:11" ht="37.5">
      <c r="A65" s="13">
        <f t="shared" si="3"/>
        <v>59</v>
      </c>
      <c r="B65" s="5" t="s">
        <v>113</v>
      </c>
      <c r="C65" s="12" t="s">
        <v>114</v>
      </c>
      <c r="D65" s="14" t="s">
        <v>115</v>
      </c>
      <c r="E65" s="9">
        <v>7</v>
      </c>
      <c r="F65" s="6">
        <v>4510800</v>
      </c>
      <c r="G65" s="10">
        <v>2631300</v>
      </c>
      <c r="H65" s="6"/>
      <c r="I65" s="6">
        <v>27810189</v>
      </c>
      <c r="J65" s="6"/>
      <c r="K65" s="11">
        <f>+F65+G65+H65+I65+J65</f>
        <v>34952289</v>
      </c>
    </row>
    <row r="66" spans="1:11" ht="37.5">
      <c r="A66" s="13">
        <f t="shared" si="3"/>
        <v>60</v>
      </c>
      <c r="B66" s="5" t="s">
        <v>113</v>
      </c>
      <c r="C66" s="12" t="s">
        <v>114</v>
      </c>
      <c r="D66" s="14" t="s">
        <v>115</v>
      </c>
      <c r="E66" s="9">
        <v>7</v>
      </c>
      <c r="F66" s="6">
        <v>2900131</v>
      </c>
      <c r="G66" s="10">
        <v>3157560</v>
      </c>
      <c r="H66" s="6"/>
      <c r="I66" s="6">
        <v>82505780</v>
      </c>
      <c r="J66" s="6"/>
      <c r="K66" s="11">
        <f>+F66+G66+H66+I66+J66</f>
        <v>88563471</v>
      </c>
    </row>
    <row r="67" spans="1:11" ht="37.5">
      <c r="A67" s="13">
        <f t="shared" si="3"/>
        <v>61</v>
      </c>
      <c r="B67" s="5" t="s">
        <v>98</v>
      </c>
      <c r="C67" s="12" t="s">
        <v>21</v>
      </c>
      <c r="D67" s="14" t="s">
        <v>99</v>
      </c>
      <c r="E67" s="9">
        <v>3</v>
      </c>
      <c r="F67" s="6">
        <v>700000</v>
      </c>
      <c r="G67" s="10">
        <v>102000</v>
      </c>
      <c r="H67" s="6"/>
      <c r="I67" s="6">
        <v>1571687</v>
      </c>
      <c r="J67" s="6"/>
      <c r="K67" s="11">
        <f t="shared" si="2"/>
        <v>2373687</v>
      </c>
    </row>
    <row r="68" spans="1:11" ht="37.5">
      <c r="A68" s="13">
        <f t="shared" si="3"/>
        <v>62</v>
      </c>
      <c r="B68" s="5" t="s">
        <v>100</v>
      </c>
      <c r="C68" s="12" t="s">
        <v>11</v>
      </c>
      <c r="D68" s="14" t="s">
        <v>101</v>
      </c>
      <c r="E68" s="9">
        <v>6</v>
      </c>
      <c r="F68" s="6">
        <v>340000</v>
      </c>
      <c r="G68" s="10">
        <v>204000</v>
      </c>
      <c r="H68" s="6">
        <v>465120</v>
      </c>
      <c r="I68" s="6"/>
      <c r="J68" s="6"/>
      <c r="K68" s="11">
        <f t="shared" si="2"/>
        <v>1009120</v>
      </c>
    </row>
    <row r="69" spans="1:11" ht="37.5">
      <c r="A69" s="13">
        <f t="shared" si="3"/>
        <v>63</v>
      </c>
      <c r="B69" s="5" t="s">
        <v>102</v>
      </c>
      <c r="C69" s="12" t="s">
        <v>22</v>
      </c>
      <c r="D69" s="14" t="s">
        <v>40</v>
      </c>
      <c r="E69" s="9">
        <v>5</v>
      </c>
      <c r="F69" s="6">
        <v>1054080</v>
      </c>
      <c r="G69" s="10">
        <v>170000</v>
      </c>
      <c r="H69" s="6">
        <v>1483000</v>
      </c>
      <c r="I69" s="6"/>
      <c r="J69" s="6"/>
      <c r="K69" s="11">
        <f t="shared" si="2"/>
        <v>2707080</v>
      </c>
    </row>
    <row r="70" spans="1:11" ht="37.5">
      <c r="A70" s="13">
        <f t="shared" si="3"/>
        <v>64</v>
      </c>
      <c r="B70" s="5" t="s">
        <v>103</v>
      </c>
      <c r="C70" s="12" t="s">
        <v>22</v>
      </c>
      <c r="D70" s="14" t="s">
        <v>104</v>
      </c>
      <c r="E70" s="9">
        <v>2</v>
      </c>
      <c r="F70" s="6">
        <v>260000</v>
      </c>
      <c r="G70" s="10">
        <v>68000</v>
      </c>
      <c r="H70" s="6">
        <v>197200</v>
      </c>
      <c r="I70" s="6"/>
      <c r="J70" s="6"/>
      <c r="K70" s="11">
        <f t="shared" si="2"/>
        <v>525200</v>
      </c>
    </row>
    <row r="71" spans="1:11" ht="37.5">
      <c r="A71" s="13">
        <f t="shared" si="3"/>
        <v>65</v>
      </c>
      <c r="B71" s="5" t="s">
        <v>116</v>
      </c>
      <c r="C71" s="12" t="s">
        <v>117</v>
      </c>
      <c r="D71" s="14" t="s">
        <v>118</v>
      </c>
      <c r="E71" s="9">
        <v>4</v>
      </c>
      <c r="F71" s="6">
        <v>11277000</v>
      </c>
      <c r="G71" s="10">
        <v>5012000</v>
      </c>
      <c r="H71" s="6"/>
      <c r="I71" s="6">
        <v>24843977.22</v>
      </c>
      <c r="J71" s="6"/>
      <c r="K71" s="11">
        <f t="shared" si="2"/>
        <v>41132977.22</v>
      </c>
    </row>
    <row r="72" spans="1:11" ht="37.5">
      <c r="A72" s="13">
        <f t="shared" si="3"/>
        <v>66</v>
      </c>
      <c r="B72" s="5" t="s">
        <v>116</v>
      </c>
      <c r="C72" s="12" t="s">
        <v>117</v>
      </c>
      <c r="D72" s="14" t="s">
        <v>119</v>
      </c>
      <c r="E72" s="9">
        <v>4</v>
      </c>
      <c r="F72" s="6">
        <v>11277000</v>
      </c>
      <c r="G72" s="10">
        <v>5012000</v>
      </c>
      <c r="H72" s="6"/>
      <c r="I72" s="6">
        <v>19582897</v>
      </c>
      <c r="J72" s="6"/>
      <c r="K72" s="11">
        <f t="shared" si="2"/>
        <v>35871897</v>
      </c>
    </row>
    <row r="73" spans="1:11" ht="37.5">
      <c r="A73" s="13">
        <f t="shared" si="3"/>
        <v>67</v>
      </c>
      <c r="B73" s="5" t="s">
        <v>106</v>
      </c>
      <c r="C73" s="12" t="s">
        <v>105</v>
      </c>
      <c r="D73" s="14" t="s">
        <v>107</v>
      </c>
      <c r="E73" s="9">
        <v>24</v>
      </c>
      <c r="F73" s="6">
        <v>7059000</v>
      </c>
      <c r="G73" s="10">
        <v>816000</v>
      </c>
      <c r="H73" s="6">
        <v>1442158</v>
      </c>
      <c r="I73" s="6">
        <v>536641</v>
      </c>
      <c r="J73" s="6"/>
      <c r="K73" s="11">
        <f t="shared" si="2"/>
        <v>9853799</v>
      </c>
    </row>
    <row r="74" spans="1:11" ht="37.5">
      <c r="A74" s="13">
        <f t="shared" si="3"/>
        <v>68</v>
      </c>
      <c r="B74" s="5" t="s">
        <v>108</v>
      </c>
      <c r="C74" s="12" t="s">
        <v>105</v>
      </c>
      <c r="D74" s="14" t="s">
        <v>107</v>
      </c>
      <c r="E74" s="9">
        <v>25</v>
      </c>
      <c r="F74" s="6">
        <v>8356360</v>
      </c>
      <c r="G74" s="10">
        <v>850000</v>
      </c>
      <c r="H74" s="6">
        <v>1101283</v>
      </c>
      <c r="I74" s="6">
        <v>536641</v>
      </c>
      <c r="J74" s="6"/>
      <c r="K74" s="11">
        <f t="shared" si="2"/>
        <v>10844284</v>
      </c>
    </row>
    <row r="75" spans="1:11" ht="37.5">
      <c r="A75" s="13">
        <f t="shared" si="3"/>
        <v>69</v>
      </c>
      <c r="B75" s="5" t="s">
        <v>109</v>
      </c>
      <c r="C75" s="12" t="s">
        <v>23</v>
      </c>
      <c r="D75" s="14" t="s">
        <v>110</v>
      </c>
      <c r="E75" s="9">
        <v>2</v>
      </c>
      <c r="F75" s="6">
        <v>420000</v>
      </c>
      <c r="G75" s="10">
        <v>68000</v>
      </c>
      <c r="H75" s="6">
        <v>214200</v>
      </c>
      <c r="I75" s="6"/>
      <c r="J75" s="6"/>
      <c r="K75" s="11">
        <f t="shared" si="2"/>
        <v>702200</v>
      </c>
    </row>
    <row r="76" spans="1:11" ht="37.5">
      <c r="A76" s="13">
        <f t="shared" si="3"/>
        <v>70</v>
      </c>
      <c r="B76" s="5" t="s">
        <v>111</v>
      </c>
      <c r="C76" s="12" t="s">
        <v>19</v>
      </c>
      <c r="D76" s="14" t="s">
        <v>112</v>
      </c>
      <c r="E76" s="9">
        <v>28</v>
      </c>
      <c r="F76" s="6"/>
      <c r="G76" s="10">
        <v>952000</v>
      </c>
      <c r="H76" s="6">
        <v>380751</v>
      </c>
      <c r="I76" s="6"/>
      <c r="J76" s="6"/>
      <c r="K76" s="11">
        <f t="shared" si="2"/>
        <v>1332751</v>
      </c>
    </row>
    <row r="77" spans="1:11" ht="18.75">
      <c r="A77" s="13"/>
      <c r="B77" s="22" t="s">
        <v>17</v>
      </c>
      <c r="C77" s="23"/>
      <c r="D77" s="17"/>
      <c r="E77" s="17"/>
      <c r="F77" s="18">
        <f aca="true" t="shared" si="4" ref="F77:K77">SUM(F7:F76)</f>
        <v>119396741</v>
      </c>
      <c r="G77" s="18">
        <f t="shared" si="4"/>
        <v>38946160</v>
      </c>
      <c r="H77" s="18">
        <f t="shared" si="4"/>
        <v>25375180</v>
      </c>
      <c r="I77" s="19">
        <f t="shared" si="4"/>
        <v>214504278.22</v>
      </c>
      <c r="J77" s="19">
        <f t="shared" si="4"/>
        <v>1253000</v>
      </c>
      <c r="K77" s="18">
        <f t="shared" si="4"/>
        <v>399475359.22</v>
      </c>
    </row>
  </sheetData>
  <sheetProtection/>
  <mergeCells count="8">
    <mergeCell ref="B77:C77"/>
    <mergeCell ref="B2:K2"/>
    <mergeCell ref="A4:K4"/>
    <mergeCell ref="A5:A6"/>
    <mergeCell ref="B5:C5"/>
    <mergeCell ref="D5:D6"/>
    <mergeCell ref="K5:K6"/>
    <mergeCell ref="E5:J5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2023-04-11T12:05:11Z</cp:lastPrinted>
  <dcterms:created xsi:type="dcterms:W3CDTF">2022-01-18T13:42:21Z</dcterms:created>
  <dcterms:modified xsi:type="dcterms:W3CDTF">2024-04-13T05:46:02Z</dcterms:modified>
  <cp:category/>
  <cp:version/>
  <cp:contentType/>
  <cp:contentStatus/>
</cp:coreProperties>
</file>