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730" activeTab="8"/>
  </bookViews>
  <sheets>
    <sheet name="Жиззах в" sheetId="1" r:id="rId1"/>
    <sheet name="Наманган" sheetId="2" r:id="rId2"/>
    <sheet name="Андижон" sheetId="3" r:id="rId3"/>
    <sheet name="Бухоро" sheetId="4" r:id="rId4"/>
    <sheet name="Қашқадарё" sheetId="5" r:id="rId5"/>
    <sheet name="Сирдарё" sheetId="6" r:id="rId6"/>
    <sheet name="Самарқанд" sheetId="7" r:id="rId7"/>
    <sheet name="Тошкент вилояти" sheetId="8" r:id="rId8"/>
    <sheet name="Хоразм вилояти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9" l="1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M92" i="6" l="1"/>
  <c r="M91" i="6"/>
  <c r="M90" i="6"/>
  <c r="M89" i="6"/>
  <c r="M88" i="6"/>
  <c r="M85" i="6"/>
  <c r="M84" i="6"/>
  <c r="M83" i="6"/>
  <c r="M82" i="6"/>
  <c r="M80" i="6"/>
  <c r="M79" i="6"/>
  <c r="M78" i="6"/>
  <c r="M77" i="6"/>
  <c r="M76" i="6"/>
  <c r="M72" i="6"/>
  <c r="M71" i="6"/>
  <c r="M70" i="6"/>
  <c r="M68" i="6"/>
  <c r="M62" i="6"/>
  <c r="M60" i="6"/>
  <c r="M59" i="6"/>
  <c r="M56" i="6"/>
  <c r="M54" i="6"/>
  <c r="M53" i="6"/>
  <c r="M50" i="6"/>
  <c r="M49" i="6"/>
  <c r="M48" i="6"/>
  <c r="M47" i="6"/>
  <c r="M44" i="6"/>
  <c r="M43" i="6"/>
  <c r="M42" i="6"/>
  <c r="M41" i="6"/>
  <c r="M38" i="6"/>
  <c r="M37" i="6"/>
  <c r="M36" i="6"/>
  <c r="M35" i="6"/>
  <c r="M32" i="6"/>
  <c r="M31" i="6"/>
  <c r="M30" i="6"/>
  <c r="M29" i="6"/>
  <c r="M26" i="6"/>
  <c r="M25" i="6"/>
  <c r="M24" i="6"/>
  <c r="M23" i="6"/>
  <c r="M20" i="6"/>
  <c r="M18" i="6"/>
  <c r="M17" i="6"/>
  <c r="M14" i="6"/>
  <c r="M11" i="6"/>
  <c r="M8" i="6"/>
  <c r="M6" i="6"/>
  <c r="M5" i="6"/>
  <c r="P96" i="5" l="1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5" i="5"/>
  <c r="O29" i="4" l="1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30" i="4" s="1"/>
  <c r="O153" i="3" l="1"/>
  <c r="O152" i="3"/>
  <c r="O151" i="3"/>
  <c r="O150" i="3"/>
  <c r="O149" i="3"/>
  <c r="O148" i="3"/>
  <c r="O147" i="3"/>
  <c r="O146" i="3"/>
  <c r="P144" i="3" s="1"/>
  <c r="O145" i="3"/>
  <c r="O144" i="3"/>
  <c r="O143" i="3"/>
  <c r="O142" i="3"/>
  <c r="O141" i="3"/>
  <c r="O140" i="3"/>
  <c r="O139" i="3"/>
  <c r="O138" i="3"/>
  <c r="O137" i="3"/>
  <c r="O136" i="3"/>
  <c r="O135" i="3"/>
  <c r="P134" i="3"/>
  <c r="O134" i="3"/>
  <c r="O133" i="3"/>
  <c r="O132" i="3"/>
  <c r="O131" i="3"/>
  <c r="O130" i="3"/>
  <c r="O129" i="3"/>
  <c r="O128" i="3"/>
  <c r="O127" i="3"/>
  <c r="O126" i="3"/>
  <c r="O125" i="3"/>
  <c r="P124" i="3"/>
  <c r="O124" i="3"/>
  <c r="O123" i="3"/>
  <c r="O122" i="3"/>
  <c r="O121" i="3"/>
  <c r="O120" i="3"/>
  <c r="O119" i="3"/>
  <c r="O118" i="3"/>
  <c r="O117" i="3"/>
  <c r="O116" i="3"/>
  <c r="O115" i="3"/>
  <c r="P114" i="3"/>
  <c r="O114" i="3"/>
  <c r="O113" i="3"/>
  <c r="O112" i="3"/>
  <c r="O111" i="3"/>
  <c r="O110" i="3"/>
  <c r="O109" i="3"/>
  <c r="O108" i="3"/>
  <c r="O107" i="3"/>
  <c r="O106" i="3"/>
  <c r="O105" i="3"/>
  <c r="P104" i="3"/>
  <c r="O104" i="3"/>
  <c r="O103" i="3"/>
  <c r="O102" i="3"/>
  <c r="O101" i="3"/>
  <c r="O100" i="3"/>
  <c r="O99" i="3"/>
  <c r="O98" i="3"/>
  <c r="O97" i="3"/>
  <c r="O96" i="3"/>
  <c r="O95" i="3"/>
  <c r="P94" i="3"/>
  <c r="O94" i="3"/>
  <c r="O93" i="3"/>
  <c r="O92" i="3"/>
  <c r="O91" i="3"/>
  <c r="O90" i="3"/>
  <c r="O89" i="3"/>
  <c r="O88" i="3"/>
  <c r="O87" i="3"/>
  <c r="O86" i="3"/>
  <c r="O85" i="3"/>
  <c r="P84" i="3"/>
  <c r="O84" i="3"/>
  <c r="O83" i="3"/>
  <c r="O82" i="3"/>
  <c r="O81" i="3"/>
  <c r="O80" i="3"/>
  <c r="O79" i="3"/>
  <c r="O78" i="3"/>
  <c r="O77" i="3"/>
  <c r="O76" i="3"/>
  <c r="O75" i="3"/>
  <c r="P74" i="3"/>
  <c r="O74" i="3"/>
  <c r="O73" i="3"/>
  <c r="O72" i="3"/>
  <c r="O71" i="3"/>
  <c r="O70" i="3"/>
  <c r="O69" i="3"/>
  <c r="O68" i="3"/>
  <c r="O67" i="3"/>
  <c r="O66" i="3"/>
  <c r="O65" i="3"/>
  <c r="P64" i="3"/>
  <c r="O64" i="3"/>
  <c r="O63" i="3"/>
  <c r="O62" i="3"/>
  <c r="O61" i="3"/>
  <c r="O60" i="3"/>
  <c r="O59" i="3"/>
  <c r="O58" i="3"/>
  <c r="O57" i="3"/>
  <c r="O56" i="3"/>
  <c r="O55" i="3"/>
  <c r="P54" i="3"/>
  <c r="O54" i="3"/>
  <c r="O53" i="3"/>
  <c r="O52" i="3"/>
  <c r="O51" i="3"/>
  <c r="O50" i="3"/>
  <c r="O49" i="3"/>
  <c r="O48" i="3"/>
  <c r="O47" i="3"/>
  <c r="O46" i="3"/>
  <c r="O45" i="3"/>
  <c r="P44" i="3"/>
  <c r="O44" i="3"/>
  <c r="O43" i="3"/>
  <c r="O42" i="3"/>
  <c r="O41" i="3"/>
  <c r="O40" i="3"/>
  <c r="O39" i="3"/>
  <c r="O38" i="3"/>
  <c r="O37" i="3"/>
  <c r="O36" i="3"/>
  <c r="O35" i="3"/>
  <c r="O34" i="3"/>
  <c r="P34" i="3" s="1"/>
  <c r="O33" i="3"/>
  <c r="O32" i="3"/>
  <c r="O31" i="3"/>
  <c r="O30" i="3"/>
  <c r="O29" i="3"/>
  <c r="O28" i="3"/>
  <c r="O27" i="3"/>
  <c r="O26" i="3"/>
  <c r="O25" i="3"/>
  <c r="P24" i="3"/>
  <c r="O24" i="3"/>
  <c r="O23" i="3"/>
  <c r="O22" i="3"/>
  <c r="O21" i="3"/>
  <c r="O20" i="3"/>
  <c r="O19" i="3"/>
  <c r="O18" i="3"/>
  <c r="O17" i="3"/>
  <c r="O16" i="3"/>
  <c r="O15" i="3"/>
  <c r="P14" i="3"/>
  <c r="O14" i="3"/>
  <c r="A14" i="3"/>
  <c r="A24" i="3" s="1"/>
  <c r="A34" i="3" s="1"/>
  <c r="A44" i="3" s="1"/>
  <c r="A54" i="3" s="1"/>
  <c r="A64" i="3" s="1"/>
  <c r="A74" i="3" s="1"/>
  <c r="A84" i="3" s="1"/>
  <c r="A94" i="3" s="1"/>
  <c r="A104" i="3" s="1"/>
  <c r="A114" i="3" s="1"/>
  <c r="A124" i="3" s="1"/>
  <c r="A134" i="3" s="1"/>
  <c r="A144" i="3" s="1"/>
  <c r="O13" i="3"/>
  <c r="O12" i="3"/>
  <c r="O11" i="3"/>
  <c r="O10" i="3"/>
  <c r="O9" i="3"/>
  <c r="O8" i="3"/>
  <c r="O7" i="3"/>
  <c r="O6" i="3"/>
  <c r="O5" i="3"/>
  <c r="P4" i="3"/>
  <c r="O4" i="3"/>
  <c r="P56" i="1" l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8" i="1"/>
  <c r="P7" i="1"/>
  <c r="P5" i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Q62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<sst xmlns="http://schemas.openxmlformats.org/spreadsheetml/2006/main" count="3373" uniqueCount="634">
  <si>
    <t xml:space="preserve">Ёввойи ҳайвонларни тутиш учун рухсатномалар реестри 2023 йил Жиззах вилояти </t>
  </si>
  <si>
    <t>№</t>
  </si>
  <si>
    <t>Рухсатнома рақами</t>
  </si>
  <si>
    <t>Рухсатнома берилган санаси</t>
  </si>
  <si>
    <t>Табиатдан фойдаланувчиси</t>
  </si>
  <si>
    <t>Асоси</t>
  </si>
  <si>
    <t>Ҳайвон тури ва миқдори</t>
  </si>
  <si>
    <t>Отиш/йиғиш</t>
  </si>
  <si>
    <t>Овлаш ҳудуди</t>
  </si>
  <si>
    <t>Рухсатнома амал қилиш муддатлари</t>
  </si>
  <si>
    <t>Тўлови</t>
  </si>
  <si>
    <t>Аризачининг манзили</t>
  </si>
  <si>
    <t>Тури</t>
  </si>
  <si>
    <t xml:space="preserve">Миқдори </t>
  </si>
  <si>
    <t>Вилоят</t>
  </si>
  <si>
    <t>Туман</t>
  </si>
  <si>
    <t>Жойи</t>
  </si>
  <si>
    <t>Кўриб чиқиш учун</t>
  </si>
  <si>
    <t>Ҳайвон нархи</t>
  </si>
  <si>
    <t>Умумий нарх</t>
  </si>
  <si>
    <t>№118379</t>
  </si>
  <si>
    <t>Жиззах вилоят овчи ва балиқчилар спорт бўлими</t>
  </si>
  <si>
    <t>02.08.2023 й. №272400</t>
  </si>
  <si>
    <t>Чуррак</t>
  </si>
  <si>
    <t>отиш</t>
  </si>
  <si>
    <t>Жиззах</t>
  </si>
  <si>
    <t>Ш.Рашидов</t>
  </si>
  <si>
    <t>Жиззах шаҳри,  Маданият МФЙ, Қ.Имомов кўчаси</t>
  </si>
  <si>
    <t>Ёввойи хонаки каптар</t>
  </si>
  <si>
    <t>Гов каптар</t>
  </si>
  <si>
    <t xml:space="preserve">Бедана </t>
  </si>
  <si>
    <t xml:space="preserve">Чуррак </t>
  </si>
  <si>
    <t xml:space="preserve">Фориш </t>
  </si>
  <si>
    <t>Фориш</t>
  </si>
  <si>
    <t>Лайхурак</t>
  </si>
  <si>
    <t>Фориш тумани "Ўрмон-ов ҳўжалиги"</t>
  </si>
  <si>
    <t>30.08.2023                  № 294839</t>
  </si>
  <si>
    <t>Қашқалдоқ</t>
  </si>
  <si>
    <t xml:space="preserve">Фориш тумани Қўриқхона кўчаси </t>
  </si>
  <si>
    <t>Ёввойи хонаки кабутар</t>
  </si>
  <si>
    <t>Каклик</t>
  </si>
  <si>
    <t>Олмабош ўрдак</t>
  </si>
  <si>
    <t>Ёввойи ўрдак</t>
  </si>
  <si>
    <t>Кулранг ғоз</t>
  </si>
  <si>
    <t>Қирғовул</t>
  </si>
  <si>
    <t>Қорабовур</t>
  </si>
  <si>
    <t>Бўрсиқ</t>
  </si>
  <si>
    <t>Қум товушқони</t>
  </si>
  <si>
    <t>№5012</t>
  </si>
  <si>
    <t>Ўзбекистон Республикаси Фанлар академияси зология институти</t>
  </si>
  <si>
    <t>01.08.2023  №92185140</t>
  </si>
  <si>
    <t xml:space="preserve">Rhinolophus bochacus </t>
  </si>
  <si>
    <t>Илмий</t>
  </si>
  <si>
    <t>Зомин</t>
  </si>
  <si>
    <t>Тошкент шаҳри Камолот МФЙ Феруза дахаси 35-Ф уй  11-хонадон</t>
  </si>
  <si>
    <t>Rhinolophus ferrumequinum</t>
  </si>
  <si>
    <t>Myotis blythi</t>
  </si>
  <si>
    <t>Barbastella leucomelas</t>
  </si>
  <si>
    <t>Plecotus strelrovi</t>
  </si>
  <si>
    <t>Pipistrellus pipistrellus</t>
  </si>
  <si>
    <t>Eptesicus serotinus</t>
  </si>
  <si>
    <t>Vespertilio murinus</t>
  </si>
  <si>
    <t>05.09.2023 №299545</t>
  </si>
  <si>
    <t>Катта қорабузов</t>
  </si>
  <si>
    <t>Ёввойи чўчқа</t>
  </si>
  <si>
    <t>Кук каптар</t>
  </si>
  <si>
    <t>Бедана</t>
  </si>
  <si>
    <t>Қорабувур</t>
  </si>
  <si>
    <t>Зарбдор</t>
  </si>
  <si>
    <t>Мирзачўл</t>
  </si>
  <si>
    <t xml:space="preserve"> 31.12.2023</t>
  </si>
  <si>
    <t>Наманган вилояти бўйича 2023 йил ёввойи ҳайвонларни тутиш учун берилган рухсатномаларнинг жадвали.</t>
  </si>
  <si>
    <t>Санаси</t>
  </si>
  <si>
    <t>Место добычи</t>
  </si>
  <si>
    <t>Стоимост</t>
  </si>
  <si>
    <t>СТИР</t>
  </si>
  <si>
    <t>Примечание</t>
  </si>
  <si>
    <t>Миқдори</t>
  </si>
  <si>
    <t>Умумий нархи</t>
  </si>
  <si>
    <t>Ўзбекистон овчи ва балиқчилар спорт бирлашмаси Наманган вилоят бўлими</t>
  </si>
  <si>
    <t>№287758 21.08.2023</t>
  </si>
  <si>
    <t>Отиш</t>
  </si>
  <si>
    <t>Наманган</t>
  </si>
  <si>
    <t>Янгиқўрғон</t>
  </si>
  <si>
    <t>Белгиланган ҳудудда</t>
  </si>
  <si>
    <t>15.10-31.12.23 йил</t>
  </si>
  <si>
    <t>Наманган шаҳар Косонсой кўчаси 5 уй</t>
  </si>
  <si>
    <t>ёввойи ўрдак</t>
  </si>
  <si>
    <t>01.10-31.12.23 йил</t>
  </si>
  <si>
    <t>15.08-31.12.23 йил</t>
  </si>
  <si>
    <t>қирғовул</t>
  </si>
  <si>
    <t>15.10-30.12.23 йил</t>
  </si>
  <si>
    <t>каклик</t>
  </si>
  <si>
    <t>тоғ ғурраги</t>
  </si>
  <si>
    <t>ёввойилашган хонаки каптар</t>
  </si>
  <si>
    <t>15.08-31.12.22 йил</t>
  </si>
  <si>
    <t>№287681 21.08.2023</t>
  </si>
  <si>
    <t>Чуст</t>
  </si>
  <si>
    <t>Учқўрғон</t>
  </si>
  <si>
    <t>Уйчи</t>
  </si>
  <si>
    <t>Тўрақўрғон</t>
  </si>
  <si>
    <t>Поп</t>
  </si>
  <si>
    <t>01.10-30.12.23 йил</t>
  </si>
  <si>
    <t>Норин</t>
  </si>
  <si>
    <t>1508-31.12.23 йил</t>
  </si>
  <si>
    <t>Наманган туман</t>
  </si>
  <si>
    <t>Косонсой</t>
  </si>
  <si>
    <t>15.10-31.12.23йил</t>
  </si>
  <si>
    <t>15.10-30.12.23йил</t>
  </si>
  <si>
    <t>15.08-31.12.23йил</t>
  </si>
  <si>
    <t>Мингбулоқ</t>
  </si>
  <si>
    <t xml:space="preserve"> </t>
  </si>
  <si>
    <t>Андижон вилояти ҳудудида ёввойи ҳайвонларни тутиш учун рухсатномалар реестри 2023 йил туманлар кесимида</t>
  </si>
  <si>
    <t>Рухсатнома реестри бўйича тартиб рақами</t>
  </si>
  <si>
    <t>СТИР рақами</t>
  </si>
  <si>
    <t>116326</t>
  </si>
  <si>
    <t>R-5739280</t>
  </si>
  <si>
    <t xml:space="preserve">Ўзбекистон овчи ва балиқчилар спорт бирлашмаси Андижон вилоят бўлими </t>
  </si>
  <si>
    <t>№ 271803 
02.08.2023 й.</t>
  </si>
  <si>
    <t>Қум товушкони</t>
  </si>
  <si>
    <t>Андижон вилояти</t>
  </si>
  <si>
    <t>Андижон тумани</t>
  </si>
  <si>
    <t>Белгиланган худудда</t>
  </si>
  <si>
    <t>18.08-31.12.2023</t>
  </si>
  <si>
    <t>Андижон шаҳар Усталар кўчаси 15 уй</t>
  </si>
  <si>
    <t>Олмабош</t>
  </si>
  <si>
    <t>Тоғ ғурраги</t>
  </si>
  <si>
    <t>Қумри</t>
  </si>
  <si>
    <t>116341</t>
  </si>
  <si>
    <t>R-5739281</t>
  </si>
  <si>
    <t>№ 271989 
02.08.2023 й.</t>
  </si>
  <si>
    <t>Асака тумани</t>
  </si>
  <si>
    <t>118048</t>
  </si>
  <si>
    <t>R-5739284</t>
  </si>
  <si>
    <t>№ 272315 
02.08.2023 й.</t>
  </si>
  <si>
    <t>Балиқчи тумани</t>
  </si>
  <si>
    <t>22.08-31.12.2023</t>
  </si>
  <si>
    <t>125954</t>
  </si>
  <si>
    <t>R-5739202</t>
  </si>
  <si>
    <t>№ 272224 
02.08.2023 й.</t>
  </si>
  <si>
    <t>Бўстон тумани</t>
  </si>
  <si>
    <t>07.09-31.12.2023</t>
  </si>
  <si>
    <t>125929</t>
  </si>
  <si>
    <t>R-5739201</t>
  </si>
  <si>
    <t>№ 272433 
02.08.2023 й.</t>
  </si>
  <si>
    <t>Булоқбоши тумани</t>
  </si>
  <si>
    <t>125957</t>
  </si>
  <si>
    <t>R-5739205</t>
  </si>
  <si>
    <t>№ 272392 
02.08.2023 й.</t>
  </si>
  <si>
    <t>Жалақудуқ тумани</t>
  </si>
  <si>
    <t>125955</t>
  </si>
  <si>
    <t>R-5739303</t>
  </si>
  <si>
    <t>№ 272348 
02.08.2023 й.</t>
  </si>
  <si>
    <t>Избоскан тумани</t>
  </si>
  <si>
    <t>125928</t>
  </si>
  <si>
    <t>R-5739300</t>
  </si>
  <si>
    <t>№ 272133
02.08.2023 й.</t>
  </si>
  <si>
    <t>Мархамат тумани</t>
  </si>
  <si>
    <t>№ 271963
02.08.2023 й.</t>
  </si>
  <si>
    <t>Олтинкўл тумани</t>
  </si>
  <si>
    <t>125958</t>
  </si>
  <si>
    <t>R-5739306</t>
  </si>
  <si>
    <t>№ 272363
02.08.2023 й.</t>
  </si>
  <si>
    <t>Пахтаобод тумани</t>
  </si>
  <si>
    <t>125956</t>
  </si>
  <si>
    <t>R-5739304</t>
  </si>
  <si>
    <t>№ 272281
02.08.2023 й.</t>
  </si>
  <si>
    <t>Улуғнор тумани</t>
  </si>
  <si>
    <t>R-5739314</t>
  </si>
  <si>
    <t>№ 272493
02.08.2023 й.</t>
  </si>
  <si>
    <t>Хўжаобод тумани</t>
  </si>
  <si>
    <t>18.09-31.12.2023</t>
  </si>
  <si>
    <t>№ 272192
02.08.2023 й.</t>
  </si>
  <si>
    <t>Шаҳрихон тумани</t>
  </si>
  <si>
    <t>119853</t>
  </si>
  <si>
    <t>R-5739292</t>
  </si>
  <si>
    <t>№ 272528
02.08.2023 й.</t>
  </si>
  <si>
    <t>Қўрғонтепа тумани</t>
  </si>
  <si>
    <t>25.08-31.12.2023</t>
  </si>
  <si>
    <t>118486</t>
  </si>
  <si>
    <t>R-5739288</t>
  </si>
  <si>
    <t>№ 273566
02.08.2023 й.</t>
  </si>
  <si>
    <t>Хонобод шаҳар</t>
  </si>
  <si>
    <t>23.08-31.12.2023</t>
  </si>
  <si>
    <t>Ёввойи ҳайвонларни тутиш учун рухсатномалар реестри 2023 йил  давомида Бухоро вилояти кесимида</t>
  </si>
  <si>
    <t>Ариза рақами ва санаси</t>
  </si>
  <si>
    <t>Рухсатнома рақами
Санаси</t>
  </si>
  <si>
    <t>№ 67385411
27.12.2022 йил</t>
  </si>
  <si>
    <t>00005</t>
  </si>
  <si>
    <t>Ўзбекистон  балиқчи ва овчилар  спорт  бирлашмасининг Бухоро вилоят бўлими</t>
  </si>
  <si>
    <t>№ 43792327
28.12.2021 йил</t>
  </si>
  <si>
    <t>Кулранг ғоз (серый гусь)</t>
  </si>
  <si>
    <t>Бухоро</t>
  </si>
  <si>
    <t>Шофиркон</t>
  </si>
  <si>
    <t>01.01.2023-28.02.2023 й..</t>
  </si>
  <si>
    <t>Бухоро шахар Б.Накшбанд 235</t>
  </si>
  <si>
    <t>Ёввойи ўрдак (Кряква)</t>
  </si>
  <si>
    <t>Чуррак (Чирок)</t>
  </si>
  <si>
    <t>01.01.2023-31.01.2023 й..</t>
  </si>
  <si>
    <t>Қашғалдоқ (Лқсуха)</t>
  </si>
  <si>
    <t>Каклик (Alectoris chukar)</t>
  </si>
  <si>
    <t>Ёввойилашган хонаки кабутар (ОДГ)</t>
  </si>
  <si>
    <t>№67729940
04.01.2023 йил</t>
  </si>
  <si>
    <t>№ 44037865
06.01.2022 йил</t>
  </si>
  <si>
    <t>Қум Товушқони (Заяц -толай)</t>
  </si>
  <si>
    <t>Ромитон</t>
  </si>
  <si>
    <t>№ 67866459
05.01.2023 йил</t>
  </si>
  <si>
    <t>№ 44352201
10.01.2022 йил</t>
  </si>
  <si>
    <t>Қизилбош (Красноголовый нырок)</t>
  </si>
  <si>
    <t>Пешкў</t>
  </si>
  <si>
    <t>Олмабош (Красноносый нырок)</t>
  </si>
  <si>
    <t>№ 68221535
10.01.2023 йил</t>
  </si>
  <si>
    <t>№ 45981235
07.2.2022 йил</t>
  </si>
  <si>
    <t>Олот</t>
  </si>
  <si>
    <t>Катта қоравой (Большой баклан)</t>
  </si>
  <si>
    <t>№ 69179308
24.01.2023 йил</t>
  </si>
  <si>
    <t>00006</t>
  </si>
  <si>
    <t>№ 46418585
14.2.2022 йил</t>
  </si>
  <si>
    <t>Қоровулбозор</t>
  </si>
  <si>
    <t xml:space="preserve"> № 71245790
14.02.2023 йил</t>
  </si>
  <si>
    <t>00007</t>
  </si>
  <si>
    <t>№ 46674909
15.02.2022 йил</t>
  </si>
  <si>
    <t>Қоракўл</t>
  </si>
  <si>
    <t>01.01.2023-31.12.2023 й.</t>
  </si>
  <si>
    <t xml:space="preserve"> № 43433683
23.02.2023 йил</t>
  </si>
  <si>
    <t>00008</t>
  </si>
  <si>
    <t xml:space="preserve"> № 46824978
17.02.2022 йил</t>
  </si>
  <si>
    <t xml:space="preserve">Қашқадарё вилоятида ёввойи ҳайвонларни тутиш учун рухсатномалар реестри 2023 йил давомида </t>
  </si>
  <si>
    <t>Ўзбекистон овчи ва балиқчилар спорт бирлашмаси Қашқадарё вилоят бўлими</t>
  </si>
  <si>
    <t>№67536712            30.12.2022</t>
  </si>
  <si>
    <t>Қашқадарё вилояти</t>
  </si>
  <si>
    <t>Деҳқонобод</t>
  </si>
  <si>
    <t>ов хўжалиги учун белгиланган ҳудудда</t>
  </si>
  <si>
    <t>01.01-28.02.2023</t>
  </si>
  <si>
    <t>Қарши шаҳар "Ўзбекистон" кўча 14/5</t>
  </si>
  <si>
    <t>№67614270                       30.12.2022</t>
  </si>
  <si>
    <t xml:space="preserve">Шахрисабз </t>
  </si>
  <si>
    <t>№67553042                30.12.2022</t>
  </si>
  <si>
    <t>кулранг ғоз</t>
  </si>
  <si>
    <t xml:space="preserve">Миришкор </t>
  </si>
  <si>
    <t>қашқалдоқ</t>
  </si>
  <si>
    <t>№67602056               30.12.2022</t>
  </si>
  <si>
    <t>Муборак</t>
  </si>
  <si>
    <t>№67532653               29.12.2023</t>
  </si>
  <si>
    <t>Нишон</t>
  </si>
  <si>
    <t>№67603864             30.12.2022</t>
  </si>
  <si>
    <t>Косон</t>
  </si>
  <si>
    <t>№67613691                30.12.2022</t>
  </si>
  <si>
    <t>Чироқчи</t>
  </si>
  <si>
    <t>№67551261               30.12.2022</t>
  </si>
  <si>
    <t>Касби</t>
  </si>
  <si>
    <t>№67614702            30.12.2022</t>
  </si>
  <si>
    <t>Китоб</t>
  </si>
  <si>
    <t>№67534180              29.12.2022</t>
  </si>
  <si>
    <t>Ғузор</t>
  </si>
  <si>
    <t>№67527240                 30.12.2022</t>
  </si>
  <si>
    <t>Қарши туман</t>
  </si>
  <si>
    <t>№67612935                30.12.2022</t>
  </si>
  <si>
    <t>Қамаши</t>
  </si>
  <si>
    <t>№67535324                  30.12.2022</t>
  </si>
  <si>
    <t>№67903678                  06.01.2023</t>
  </si>
  <si>
    <t>"ARXIDOM-INTER'ER" MCHJ</t>
  </si>
  <si>
    <t>05.07.2023 №89521138</t>
  </si>
  <si>
    <t>Sariq chayon (Жёлтый скорпион)</t>
  </si>
  <si>
    <t>тутиш</t>
  </si>
  <si>
    <t>белгиланган ҳудудда</t>
  </si>
  <si>
    <t xml:space="preserve">Toshkent sh. YuqoriChirchiq ko'cha. 72-uy </t>
  </si>
  <si>
    <t>02.08.2023 №272342</t>
  </si>
  <si>
    <t>15.08-31.12.2023</t>
  </si>
  <si>
    <t>Яккабоғ т</t>
  </si>
  <si>
    <t>O'zbekiston Respublikasi Fanlar Akademiyasi Zoologiya instituti</t>
  </si>
  <si>
    <t>07.08.2023 yil №92198948</t>
  </si>
  <si>
    <t>Rhinolophus bocharicus</t>
  </si>
  <si>
    <t>тутиб олиш</t>
  </si>
  <si>
    <t>01.08-30.11.2023</t>
  </si>
  <si>
    <t xml:space="preserve">Toshkent Sh, Bog'ishamol ko'chasi, 232 B-uy </t>
  </si>
  <si>
    <t>Myotis emarginatus</t>
  </si>
  <si>
    <t>Myotis mystacinus</t>
  </si>
  <si>
    <t>Myotis capaccini</t>
  </si>
  <si>
    <t>Plecotus strelkovi</t>
  </si>
  <si>
    <t xml:space="preserve">Pipistrellus pipistrellus </t>
  </si>
  <si>
    <t xml:space="preserve">Pipistrellus kuhli </t>
  </si>
  <si>
    <t>Hypsugo savii</t>
  </si>
  <si>
    <t>Eptesicus bottae</t>
  </si>
  <si>
    <t>17.08.2023 yil №284543</t>
  </si>
  <si>
    <t>Churrak</t>
  </si>
  <si>
    <t xml:space="preserve"> 23.08.2023 yil №289613</t>
  </si>
  <si>
    <t>Сирдарё вилояти бўйича 2023 йил ёввойи ҳайвонларни тутиш учун берилган рухсатномаларнинг жадвали.</t>
  </si>
  <si>
    <t>№ Рухсатнома</t>
  </si>
  <si>
    <t>Сана</t>
  </si>
  <si>
    <t>Фойдаланувчи</t>
  </si>
  <si>
    <t>Асос</t>
  </si>
  <si>
    <t>Ҳайвонларнинг тури, миқдори ва қисмлари</t>
  </si>
  <si>
    <t>Тутиш жойи</t>
  </si>
  <si>
    <t>Рухсатнома муддати</t>
  </si>
  <si>
    <t>Бир дона ҳайвон нархи</t>
  </si>
  <si>
    <t>Жами ҳайвонлар нархи</t>
  </si>
  <si>
    <t>Манзили</t>
  </si>
  <si>
    <t>24,01,2023</t>
  </si>
  <si>
    <t>Овчи ва балиқчилар спорт бирлашмаси Сирдарё вилояти бўлими</t>
  </si>
  <si>
    <t>№ 1444019  05.01.2023</t>
  </si>
  <si>
    <t>Сирдарё</t>
  </si>
  <si>
    <t>Сирдарё вилояти Гулистон шахар Обод Юрт МФЙ</t>
  </si>
  <si>
    <t>24.01.-31.12.2023</t>
  </si>
  <si>
    <t>Ёввойи каптар</t>
  </si>
  <si>
    <t>№ 144035  05.01.2023</t>
  </si>
  <si>
    <t>Гулистон</t>
  </si>
  <si>
    <t>№ 144013  05.01.2023</t>
  </si>
  <si>
    <t>Мирзаобод</t>
  </si>
  <si>
    <t>23,01,2023</t>
  </si>
  <si>
    <t>№ 146538  09.01.2023</t>
  </si>
  <si>
    <t>Ховос</t>
  </si>
  <si>
    <t>Қўнғир ўрдак</t>
  </si>
  <si>
    <t>№ 146539  09.01.2023</t>
  </si>
  <si>
    <t>Боёвут</t>
  </si>
  <si>
    <t>№ 146543  09.01.2023</t>
  </si>
  <si>
    <t>Сайхунобод</t>
  </si>
  <si>
    <t>№ 146544  09.01.2023</t>
  </si>
  <si>
    <t>№ 146534  09.01.2023</t>
  </si>
  <si>
    <t>Оқолтин</t>
  </si>
  <si>
    <t>13,02,2023</t>
  </si>
  <si>
    <t>№ 156448  31.01.2023</t>
  </si>
  <si>
    <t>№ 156464  31.01.2023</t>
  </si>
  <si>
    <t>21,02,2023</t>
  </si>
  <si>
    <t>№ 165221  15.02.2023</t>
  </si>
  <si>
    <t>07,09,2023</t>
  </si>
  <si>
    <t>№ 295288 30,08.2023</t>
  </si>
  <si>
    <t>Сирдарё вилояти</t>
  </si>
  <si>
    <t>01.10.-31.12.2022</t>
  </si>
  <si>
    <t>15.08-31.11.2022</t>
  </si>
  <si>
    <t>№ 295272 30,08.2023</t>
  </si>
  <si>
    <t>№ 295249 30,08.2023</t>
  </si>
  <si>
    <t>№ 295262 30,08.2023</t>
  </si>
  <si>
    <t>Ёввойи ҳайвонларни тутиш учун рухсатномалар реестри 2023 йил январь-февраль давомида Самарқанд вилояти кесимида</t>
  </si>
  <si>
    <t>№000001</t>
  </si>
  <si>
    <t>Ўзбекистон  балиқчи ва овчилар  спорт  бирлашмасининг Самарқанд  вилоят бўлими</t>
  </si>
  <si>
    <t xml:space="preserve">2022 йил 28.февраль                        № 67430083 сонли ариза  </t>
  </si>
  <si>
    <t>Қумтовушқон</t>
  </si>
  <si>
    <t>Самарқанд</t>
  </si>
  <si>
    <t>Кушработ тумани</t>
  </si>
  <si>
    <t>01.01.2023-31.12.2023</t>
  </si>
  <si>
    <t xml:space="preserve">Самарқанд шаҳар "Мустақиллик" МФЙ Мирзо Улуғбек кўчаси 3 уй  </t>
  </si>
  <si>
    <t>Гоз</t>
  </si>
  <si>
    <t xml:space="preserve">Чурраклар </t>
  </si>
  <si>
    <t>Кашкалдоклар</t>
  </si>
  <si>
    <t>Кабутар</t>
  </si>
  <si>
    <t>№000002</t>
  </si>
  <si>
    <t xml:space="preserve">2022 йил 28.февраль                        № 67425898 сонли ариза  </t>
  </si>
  <si>
    <t>Каттакургон шахар</t>
  </si>
  <si>
    <t>№000003</t>
  </si>
  <si>
    <t xml:space="preserve">2022 йил 28.февраль                        № 67428279 сонли ариза  </t>
  </si>
  <si>
    <t>Нуробод тумани</t>
  </si>
  <si>
    <t>№000004</t>
  </si>
  <si>
    <t xml:space="preserve">2022 йил 28.февраль                        № 67425463 сонли ариза  </t>
  </si>
  <si>
    <t>Жомбой тумани</t>
  </si>
  <si>
    <t>№000005</t>
  </si>
  <si>
    <t xml:space="preserve">2022 йил 28.февраль                        № 67428621 сонли ариза  </t>
  </si>
  <si>
    <t>Пастдаргомтумани</t>
  </si>
  <si>
    <t>№000006</t>
  </si>
  <si>
    <t xml:space="preserve">2022 йил 28.февраль                        № 67429618 сонли ариза  </t>
  </si>
  <si>
    <t xml:space="preserve">Нарпай тумани </t>
  </si>
  <si>
    <t>№000007</t>
  </si>
  <si>
    <t xml:space="preserve">2022 йил 28.февраль                        № 67430311 сонли ариза  </t>
  </si>
  <si>
    <t>№000008</t>
  </si>
  <si>
    <t xml:space="preserve">2022 йил 28.февраль                        № 67427966 сонли ариза  </t>
  </si>
  <si>
    <t xml:space="preserve">Ургут тумани </t>
  </si>
  <si>
    <t>№000009</t>
  </si>
  <si>
    <t xml:space="preserve">2022 йил 28.февраль                        № 67456553 сонли ариза  </t>
  </si>
  <si>
    <t xml:space="preserve">Иштихон  тумани </t>
  </si>
  <si>
    <t>№000010</t>
  </si>
  <si>
    <t xml:space="preserve">2022 йил 28.февраль                        № 67430511 сонли ариза  </t>
  </si>
  <si>
    <t xml:space="preserve">Окдарё  тумани </t>
  </si>
  <si>
    <t>№000011</t>
  </si>
  <si>
    <t xml:space="preserve">2022 йил 28.февраль                        № 67424698 сонли ариза  </t>
  </si>
  <si>
    <t xml:space="preserve">Самарканд тумани </t>
  </si>
  <si>
    <t>№000012</t>
  </si>
  <si>
    <t xml:space="preserve">2022 йил 28.февраль                        № 67426197 сонли ариза  </t>
  </si>
  <si>
    <t xml:space="preserve">Тойлок тумани </t>
  </si>
  <si>
    <t>№000013</t>
  </si>
  <si>
    <t xml:space="preserve">2022 йил 28.февраль                        № 67429342 сонли ариза  </t>
  </si>
  <si>
    <t xml:space="preserve">Каттакургон тумани </t>
  </si>
  <si>
    <t>№000014</t>
  </si>
  <si>
    <t xml:space="preserve">2022 йил 28.февраль                        № 67429823 сонли ариза  </t>
  </si>
  <si>
    <t xml:space="preserve">Пахтачи тумани </t>
  </si>
  <si>
    <t>№000015</t>
  </si>
  <si>
    <t xml:space="preserve">2023 йил                        5 январь                        № 67864698 сонли ариза  </t>
  </si>
  <si>
    <t xml:space="preserve">Булунгур  тумани </t>
  </si>
  <si>
    <t>№000016</t>
  </si>
  <si>
    <t xml:space="preserve">2023 йил                        6 январь                        № 67934573 сонли ариза  </t>
  </si>
  <si>
    <t>№000017</t>
  </si>
  <si>
    <t xml:space="preserve">2023 йил                        6 январь                        № 67933451 сонли ариза  </t>
  </si>
  <si>
    <t>№000018</t>
  </si>
  <si>
    <t>№000019</t>
  </si>
  <si>
    <t xml:space="preserve">2023 йил                        6 январь                        № 67932011 сонли ариза  </t>
  </si>
  <si>
    <t xml:space="preserve">Окдарё тумани </t>
  </si>
  <si>
    <t>№000020</t>
  </si>
  <si>
    <t xml:space="preserve">2023 йил                        6 январь                        № 67929966 сонли ариза  </t>
  </si>
  <si>
    <t xml:space="preserve">Пайарик тумани </t>
  </si>
  <si>
    <t>№000021</t>
  </si>
  <si>
    <t xml:space="preserve">2023 йил                        6 январь                        № 67928905 сонли ариза  </t>
  </si>
  <si>
    <t xml:space="preserve">Кушработ тумани </t>
  </si>
  <si>
    <t>№000022</t>
  </si>
  <si>
    <t xml:space="preserve">2023 йил                        6 январь                        № 67927484 сонли ариза  </t>
  </si>
  <si>
    <t>№000023</t>
  </si>
  <si>
    <t xml:space="preserve">2023 йил                        6 январь                        № 67913656 сонли ариза  </t>
  </si>
  <si>
    <t>№000024</t>
  </si>
  <si>
    <t xml:space="preserve">2023 йил                        6 январь                        № 67913301 сонли ариза  </t>
  </si>
  <si>
    <t>№000025</t>
  </si>
  <si>
    <t xml:space="preserve">2023 йил                        6 январь                        № 67911510 сонли ариза  </t>
  </si>
  <si>
    <t>№000026</t>
  </si>
  <si>
    <t xml:space="preserve">2023 йил                        6 январь                        № 67912629 сонли ариза  </t>
  </si>
  <si>
    <t>№000027</t>
  </si>
  <si>
    <t xml:space="preserve">2023 йил                        6 январь                        № 67912320 сонли ариза  </t>
  </si>
  <si>
    <t>№000028</t>
  </si>
  <si>
    <t xml:space="preserve">2023 йил                        6 январь                        № 67912073 сонли ариза  </t>
  </si>
  <si>
    <t>Ургут  тумани</t>
  </si>
  <si>
    <t xml:space="preserve">2023 йил                        6 январь                        № 67911799 сонли ариза  </t>
  </si>
  <si>
    <t>Тойлок  тумани</t>
  </si>
  <si>
    <t>№000030</t>
  </si>
  <si>
    <t xml:space="preserve">2023 йил                        6 январь                        № 67910867 сонли ариза  </t>
  </si>
  <si>
    <t>Жомбой  тумани</t>
  </si>
  <si>
    <t>№000031</t>
  </si>
  <si>
    <t xml:space="preserve">2023 йил                        6 январь                        № 67910436 сонли ариза  </t>
  </si>
  <si>
    <t>Самарканд тумани</t>
  </si>
  <si>
    <t>№000032</t>
  </si>
  <si>
    <t xml:space="preserve">2023 йил                        14 февраль                        № 70892044 сонли ариза  </t>
  </si>
  <si>
    <t>Корабовур</t>
  </si>
  <si>
    <t>№000033</t>
  </si>
  <si>
    <t xml:space="preserve">2023 йил                        14 февраль                        № 70855467 сонли ариза  </t>
  </si>
  <si>
    <t>№000034</t>
  </si>
  <si>
    <t xml:space="preserve">2023 йил                        14 февраль                        № 70893105 сонли ариза  </t>
  </si>
  <si>
    <t>Иштихон тумани</t>
  </si>
  <si>
    <t>№000035</t>
  </si>
  <si>
    <t xml:space="preserve">2023 йил                        14 февраль                        № 70894220 сонли ариза  </t>
  </si>
  <si>
    <t>Булунгур тумани</t>
  </si>
  <si>
    <t>№000036</t>
  </si>
  <si>
    <t xml:space="preserve">2023 йил                        14 февраль                        № 70857385 сонли ариза  </t>
  </si>
  <si>
    <t>Кизилбош</t>
  </si>
  <si>
    <t>№000037</t>
  </si>
  <si>
    <t xml:space="preserve">2023 йил                        14 февраль                        № 70866585 сонли ариза  </t>
  </si>
  <si>
    <t xml:space="preserve">Каттакургон шахар </t>
  </si>
  <si>
    <t>Жайра</t>
  </si>
  <si>
    <t>№000038</t>
  </si>
  <si>
    <t xml:space="preserve">2023 йил                        14 февраль                        № 70875013 сонли ариза  </t>
  </si>
  <si>
    <t>Ургут тумани</t>
  </si>
  <si>
    <t>Бурсик</t>
  </si>
  <si>
    <t>№000039</t>
  </si>
  <si>
    <t xml:space="preserve">2023 йил                        14 февраль                        № 70878424 сонли ариза  </t>
  </si>
  <si>
    <t>№000040</t>
  </si>
  <si>
    <t xml:space="preserve">2023 йил                        14 февраль                        № 70878887 сонли ариза  </t>
  </si>
  <si>
    <t>Пастдаргом тумани</t>
  </si>
  <si>
    <t>№000041</t>
  </si>
  <si>
    <t xml:space="preserve">2023 йил                        14 февраль                        № 70890805 сонли ариза  </t>
  </si>
  <si>
    <t>Пайарик тумани</t>
  </si>
  <si>
    <t>№000042</t>
  </si>
  <si>
    <t>Пахтачи тумани</t>
  </si>
  <si>
    <t>№000043</t>
  </si>
  <si>
    <t>№000044</t>
  </si>
  <si>
    <t xml:space="preserve">2023 йил                        14 февраль                        № 70884343 сонли ариза  </t>
  </si>
  <si>
    <t>№000045</t>
  </si>
  <si>
    <t xml:space="preserve">2023 йил                        14 февраль                        № 70888204 сонли ариза  </t>
  </si>
  <si>
    <t>№000046</t>
  </si>
  <si>
    <t>Қозоров Шохрух</t>
  </si>
  <si>
    <t>2023 йил 21 июл № 264838</t>
  </si>
  <si>
    <t>Пастдарғом туман</t>
  </si>
  <si>
    <t>рад этилган</t>
  </si>
  <si>
    <t>Кўк каптар</t>
  </si>
  <si>
    <t xml:space="preserve">Қирғовул </t>
  </si>
  <si>
    <t>№000047</t>
  </si>
  <si>
    <t>2023 йил 6 август № 92676219</t>
  </si>
  <si>
    <t>Ғоз</t>
  </si>
  <si>
    <t>Ўрдак</t>
  </si>
  <si>
    <t>Қум товушқон</t>
  </si>
  <si>
    <t>№000048</t>
  </si>
  <si>
    <t>Ўзбекистон Республикаси Фанлар академияси зоология институти</t>
  </si>
  <si>
    <t>2023 йил 6 август № 92196224</t>
  </si>
  <si>
    <t>Бухоро тақабурини</t>
  </si>
  <si>
    <t>илмий мақсадда</t>
  </si>
  <si>
    <t>01.08.2023-30.11.2023</t>
  </si>
  <si>
    <t>Юнусобод тумани "Камолат" МФЙ Феруза даҳаси 35 а уй 11 хонадон</t>
  </si>
  <si>
    <t>Катта тақабурин</t>
  </si>
  <si>
    <t>Ўткир қулоқли кўршапалак</t>
  </si>
  <si>
    <t>Мўйдор кўршапалак</t>
  </si>
  <si>
    <t>Ушан Стрелкова</t>
  </si>
  <si>
    <t>Митти нетопер</t>
  </si>
  <si>
    <t>Кожансимон нетопер</t>
  </si>
  <si>
    <t>Кичик кожан</t>
  </si>
  <si>
    <t>Чўл кожани</t>
  </si>
  <si>
    <t>Икки рангли кожан</t>
  </si>
  <si>
    <t>Тошкент вилояти бўйича 2023 йил ёввойи ҳайвонларни тутиш учун берилган рухсатномаларнинг жадвали.</t>
  </si>
  <si>
    <t>№00053</t>
  </si>
  <si>
    <t>Ўзбекистон балиқчи ва овчилар спорт бирлашмасининг Тошкент вилоят бўлими</t>
  </si>
  <si>
    <t xml:space="preserve"> №35690873 от 26.08.2021 </t>
  </si>
  <si>
    <t>04.09.2023 йилдаги № 94967539</t>
  </si>
  <si>
    <t>Тошкент вилояти</t>
  </si>
  <si>
    <t>Оҳангарон</t>
  </si>
  <si>
    <t>15.08.2023-31.12.2023</t>
  </si>
  <si>
    <t>Байтқўрғон ҚФЙ, Навоий 26-А уй</t>
  </si>
  <si>
    <t>№00057</t>
  </si>
  <si>
    <t xml:space="preserve">04.09.2023 йилдаги № 94974755 </t>
  </si>
  <si>
    <t>Ботқоқ қуши</t>
  </si>
  <si>
    <t>Бекобод</t>
  </si>
  <si>
    <t>№00047</t>
  </si>
  <si>
    <t xml:space="preserve">04.09.2023 йилдаги № 94979257 </t>
  </si>
  <si>
    <t>Бўка</t>
  </si>
  <si>
    <t>№00054</t>
  </si>
  <si>
    <t xml:space="preserve">04.09.2023йилдаги №94979262 </t>
  </si>
  <si>
    <t>Бўстонлиқ</t>
  </si>
  <si>
    <t>№00049</t>
  </si>
  <si>
    <t xml:space="preserve">04.09.2023 йилдаги № 94979268 </t>
  </si>
  <si>
    <t>Янгийўл</t>
  </si>
  <si>
    <t>№00056</t>
  </si>
  <si>
    <t>04.09.2023 йилдаги № 94979873</t>
  </si>
  <si>
    <t>Зангиота</t>
  </si>
  <si>
    <t>№00050</t>
  </si>
  <si>
    <t xml:space="preserve">04.09.2023 йилдаги № 94980046 </t>
  </si>
  <si>
    <t>Оққўрғон</t>
  </si>
  <si>
    <t>№00055</t>
  </si>
  <si>
    <t>04.09.2023 йилдаги № 94980241</t>
  </si>
  <si>
    <t>Қуйичирчиқ</t>
  </si>
  <si>
    <t>№00045</t>
  </si>
  <si>
    <t xml:space="preserve">04.09.2023 йилдаги № 94980377 </t>
  </si>
  <si>
    <t>Паркент</t>
  </si>
  <si>
    <t>№00051</t>
  </si>
  <si>
    <t>04.09.2023 йилдаги № 94980566</t>
  </si>
  <si>
    <t>Пискент</t>
  </si>
  <si>
    <t>№00059</t>
  </si>
  <si>
    <t>04.09.2023 йилдаги № 94980739</t>
  </si>
  <si>
    <t>Ўртачирчиқ</t>
  </si>
  <si>
    <t>№00046</t>
  </si>
  <si>
    <t>04.09.2023 йилдаги № 94980873</t>
  </si>
  <si>
    <t>Чиноз</t>
  </si>
  <si>
    <t>№00052</t>
  </si>
  <si>
    <t>04.09.2023 йилдаги № 94981007</t>
  </si>
  <si>
    <t>Юқоричирчиқ</t>
  </si>
  <si>
    <t>№00058</t>
  </si>
  <si>
    <t>04.09.2023 йилдаги № 94981165</t>
  </si>
  <si>
    <t>Тошкент</t>
  </si>
  <si>
    <t>№00048</t>
  </si>
  <si>
    <t>04.09.2023 йилдаги № 94981292</t>
  </si>
  <si>
    <t>Қибрай</t>
  </si>
  <si>
    <t>№00061</t>
  </si>
  <si>
    <t>08.09.2023 йилдаги № 95951054</t>
  </si>
  <si>
    <t>оддийқизил бош</t>
  </si>
  <si>
    <t>Тутиш</t>
  </si>
  <si>
    <t>Жануб булбули
(тутиш)</t>
  </si>
  <si>
    <t>Каноп чумчуғи
(тутиш)</t>
  </si>
  <si>
    <t>Чиж (тутиш)</t>
  </si>
  <si>
    <t>№00062</t>
  </si>
  <si>
    <t>08.09.2023 йилдаги № 95952198</t>
  </si>
  <si>
    <t>№00073</t>
  </si>
  <si>
    <t>14.09.2023 йилдаги №96611681</t>
  </si>
  <si>
    <t>Катта қоравузов</t>
  </si>
  <si>
    <t>каноп чумчуғи
(тутиш)</t>
  </si>
  <si>
    <t>№00066</t>
  </si>
  <si>
    <t>14.09.2023 йилдаги № 96613015</t>
  </si>
  <si>
    <t>№00065</t>
  </si>
  <si>
    <t>14.09.2023 йилдаги № 96614676</t>
  </si>
  <si>
    <t>01.01.2023-28.02.2023</t>
  </si>
  <si>
    <t>№00005</t>
  </si>
  <si>
    <t>28.12.2022 йилдаги № 67399666</t>
  </si>
  <si>
    <t>№00064</t>
  </si>
  <si>
    <t>28.12.2022 йилдаги № 67398044</t>
  </si>
  <si>
    <t>№00003</t>
  </si>
  <si>
    <t>№00012</t>
  </si>
  <si>
    <t>№00011</t>
  </si>
  <si>
    <t>№00002</t>
  </si>
  <si>
    <t>№00028</t>
  </si>
  <si>
    <t>№00026</t>
  </si>
  <si>
    <t>№00024</t>
  </si>
  <si>
    <t xml:space="preserve">Хоразм вилоятида 2023 йилда "Ёввойи ҳайвонларни овлашга" берилган рухсатномалар </t>
  </si>
  <si>
    <t>ЖАДВАЛИ.</t>
  </si>
  <si>
    <t>Т/Р</t>
  </si>
  <si>
    <t>Рухсатнома берилган сана</t>
  </si>
  <si>
    <t>Ҳайвонларнинг тури, сони, уларнинг қисмлари</t>
  </si>
  <si>
    <t>Овлаш/ йиғиш</t>
  </si>
  <si>
    <t>Ов ҳудуди</t>
  </si>
  <si>
    <t xml:space="preserve">Рухсатноманинг амал қилиш муддати </t>
  </si>
  <si>
    <t>Нархи</t>
  </si>
  <si>
    <t>Манзил</t>
  </si>
  <si>
    <t>ИНН</t>
  </si>
  <si>
    <t>Изоҳ</t>
  </si>
  <si>
    <t>Сони</t>
  </si>
  <si>
    <t>000001</t>
  </si>
  <si>
    <t>23.01.2023</t>
  </si>
  <si>
    <t>"Ўзбековчибалиқчилар" спорт бирлашмаси Хоразм вилояти бўлими</t>
  </si>
  <si>
    <t>№67550981  29.12.2022</t>
  </si>
  <si>
    <t>овлаш</t>
  </si>
  <si>
    <t>Хоразм</t>
  </si>
  <si>
    <t>Янгибозор тумани</t>
  </si>
  <si>
    <t>01.01-31.01.2023</t>
  </si>
  <si>
    <t>Ёввойилашган хонаки каптар</t>
  </si>
  <si>
    <t>000002</t>
  </si>
  <si>
    <t>№67546707 29.12.2022</t>
  </si>
  <si>
    <t>Урганч тумани</t>
  </si>
  <si>
    <t>000003</t>
  </si>
  <si>
    <t>№67549314 29.12.2022</t>
  </si>
  <si>
    <t>Тупроққалъа тумани</t>
  </si>
  <si>
    <t>000004</t>
  </si>
  <si>
    <t>№67548669 29.12.2022</t>
  </si>
  <si>
    <t>Шовот тумани</t>
  </si>
  <si>
    <t>000005</t>
  </si>
  <si>
    <t>18.01.2023</t>
  </si>
  <si>
    <t>№  29.12.2022</t>
  </si>
  <si>
    <t>Гурлан тумани</t>
  </si>
  <si>
    <t>000006</t>
  </si>
  <si>
    <t>№67545421  29.12.2022</t>
  </si>
  <si>
    <t>Қўшкўпир тумани</t>
  </si>
  <si>
    <t>000007</t>
  </si>
  <si>
    <t>№67548235  29.12.2022</t>
  </si>
  <si>
    <t>Хазорасп тумани</t>
  </si>
  <si>
    <t>000008</t>
  </si>
  <si>
    <t>№67547264 29.12.2022</t>
  </si>
  <si>
    <t>Хонқа туман</t>
  </si>
  <si>
    <t>000009</t>
  </si>
  <si>
    <t>№67544152  29.12.2022</t>
  </si>
  <si>
    <t>Боғот тумани</t>
  </si>
  <si>
    <t>000010</t>
  </si>
  <si>
    <t>№67547875  29.12.2022</t>
  </si>
  <si>
    <t>Хива тумани</t>
  </si>
  <si>
    <t>000011</t>
  </si>
  <si>
    <t>№67551392   29.12.2022</t>
  </si>
  <si>
    <t>Янгиариқ тумани</t>
  </si>
  <si>
    <t>06.09.2023</t>
  </si>
  <si>
    <t>№285080  17.08.2023</t>
  </si>
  <si>
    <t>Боғот, Гурлан, Қўшкўпир, Тупроққалъа, Урганч, Хазорасп, Хонқа, Хива, Янгиариқ, Янгибозор, Шовот</t>
  </si>
  <si>
    <t>15.10-31.12.2023</t>
  </si>
  <si>
    <t>Қўшкўпир, Тупроққалъа, Урганч, Хазорасп, Хонқа, Хива, Янгиариқ, Янгибозор, Шовот</t>
  </si>
  <si>
    <t>15.09.-15.12.2023</t>
  </si>
  <si>
    <t>Қизилбош</t>
  </si>
  <si>
    <t>Боғот,  Қўшкўпир, Тупроққалъа, Урганч, Хазорасп, Хонқа, Хива, Янгиариқ,  Шовот</t>
  </si>
  <si>
    <t xml:space="preserve"> Гурлан, Қўшкўпир, Тупроққалъа, Урганч, Хазорасп, Хонқа, Хива, Янгиариқ, Янгибозор, Шовот</t>
  </si>
  <si>
    <t>15.08.-31.12.2023</t>
  </si>
  <si>
    <t xml:space="preserve">Боғот, Хонқа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</si>
</sst>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₽_-;\-* #,##0.00\ _₽_-;_-* &quot;-&quot;??\ _₽_-;_-@_-"/>
    <numFmt numFmtId="164" formatCode="000000"/>
    <numFmt numFmtId="165" formatCode="#,##0.0"/>
    <numFmt numFmtId="166" formatCode="0.0"/>
    <numFmt numFmtId="171" formatCode="#,##0_р_.;[Red]#,##0_р_."/>
    <numFmt numFmtId="172" formatCode="#,##0.0_р_.;\-#,##0.0_р_."/>
    <numFmt numFmtId="173" formatCode="#,##0_р_."/>
    <numFmt numFmtId="174" formatCode="#,##0.00\ _₽"/>
    <numFmt numFmtId="175" formatCode="0.000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1"/>
      <charset val="204"/>
      <scheme val="major"/>
    </font>
    <font>
      <sz val="11"/>
      <color theme="1"/>
      <name val="Calibri Light"/>
      <family val="1"/>
      <charset val="204"/>
      <scheme val="major"/>
    </font>
    <font>
      <sz val="14"/>
      <color theme="1"/>
      <name val="Calibri Light"/>
      <family val="1"/>
      <charset val="204"/>
      <scheme val="major"/>
    </font>
    <font>
      <b/>
      <sz val="16"/>
      <color theme="1"/>
      <name val="Calibri Light"/>
      <family val="1"/>
      <charset val="204"/>
      <scheme val="major"/>
    </font>
    <font>
      <sz val="12"/>
      <color theme="1"/>
      <name val="Calibri Light"/>
      <family val="1"/>
      <charset val="204"/>
      <scheme val="major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theme="1"/>
      <name val="Arial Unicode MS"/>
      <family val="2"/>
      <charset val="204"/>
    </font>
    <font>
      <sz val="11"/>
      <color theme="1"/>
      <name val="Arial Unicode MS"/>
      <family val="2"/>
      <charset val="204"/>
    </font>
    <font>
      <sz val="11"/>
      <color rgb="FF333333"/>
      <name val="DejaVuSerifCondensed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0"/>
  </cellStyleXfs>
  <cellXfs count="520">
    <xf numFmtId="0" fontId="0" fillId="0" borderId="0" xfId="0"/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3" fontId="6" fillId="0" borderId="2" xfId="2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/>
    </xf>
    <xf numFmtId="3" fontId="6" fillId="0" borderId="3" xfId="2" applyNumberFormat="1" applyFont="1" applyBorder="1" applyAlignment="1">
      <alignment horizontal="center" vertical="center" wrapText="1"/>
    </xf>
    <xf numFmtId="3" fontId="6" fillId="0" borderId="4" xfId="2" applyNumberFormat="1" applyFont="1" applyBorder="1" applyAlignment="1">
      <alignment horizontal="center" vertical="center" wrapText="1"/>
    </xf>
    <xf numFmtId="3" fontId="6" fillId="0" borderId="5" xfId="2" applyNumberFormat="1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1" fontId="7" fillId="0" borderId="6" xfId="2" applyNumberFormat="1" applyFont="1" applyBorder="1" applyAlignment="1">
      <alignment horizontal="center" vertical="center" wrapText="1"/>
    </xf>
    <xf numFmtId="3" fontId="7" fillId="0" borderId="2" xfId="2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0" fontId="7" fillId="0" borderId="2" xfId="2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5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/>
    </xf>
    <xf numFmtId="0" fontId="10" fillId="0" borderId="0" xfId="3" applyFont="1"/>
    <xf numFmtId="0" fontId="9" fillId="2" borderId="2" xfId="3" applyFont="1" applyFill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/>
    </xf>
    <xf numFmtId="0" fontId="11" fillId="0" borderId="2" xfId="3" applyNumberFormat="1" applyFont="1" applyBorder="1" applyAlignment="1">
      <alignment horizontal="center" vertical="center" wrapText="1"/>
    </xf>
    <xf numFmtId="0" fontId="11" fillId="0" borderId="2" xfId="3" applyFont="1" applyBorder="1" applyAlignment="1">
      <alignment vertical="center"/>
    </xf>
    <xf numFmtId="3" fontId="11" fillId="0" borderId="2" xfId="3" applyNumberFormat="1" applyFont="1" applyBorder="1" applyAlignment="1">
      <alignment horizontal="center" vertical="center" wrapText="1"/>
    </xf>
    <xf numFmtId="0" fontId="11" fillId="0" borderId="0" xfId="3" applyFont="1"/>
    <xf numFmtId="164" fontId="9" fillId="0" borderId="2" xfId="3" applyNumberFormat="1" applyFont="1" applyBorder="1" applyAlignment="1">
      <alignment horizontal="center" vertical="center"/>
    </xf>
    <xf numFmtId="14" fontId="9" fillId="0" borderId="2" xfId="3" applyNumberFormat="1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 wrapText="1"/>
    </xf>
    <xf numFmtId="0" fontId="11" fillId="0" borderId="5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/>
    </xf>
    <xf numFmtId="0" fontId="11" fillId="0" borderId="5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164" fontId="9" fillId="0" borderId="3" xfId="3" applyNumberFormat="1" applyFont="1" applyBorder="1" applyAlignment="1">
      <alignment horizontal="center" vertical="center"/>
    </xf>
    <xf numFmtId="164" fontId="9" fillId="0" borderId="4" xfId="3" applyNumberFormat="1" applyFont="1" applyBorder="1" applyAlignment="1">
      <alignment horizontal="center" vertical="center"/>
    </xf>
    <xf numFmtId="164" fontId="9" fillId="0" borderId="5" xfId="3" applyNumberFormat="1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 wrapText="1"/>
    </xf>
    <xf numFmtId="0" fontId="9" fillId="2" borderId="2" xfId="3" applyNumberFormat="1" applyFont="1" applyFill="1" applyBorder="1" applyAlignment="1">
      <alignment horizontal="center" vertical="center" wrapText="1"/>
    </xf>
    <xf numFmtId="164" fontId="9" fillId="2" borderId="2" xfId="3" applyNumberFormat="1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9" fillId="2" borderId="6" xfId="3" applyFont="1" applyFill="1" applyBorder="1" applyAlignment="1">
      <alignment horizontal="center" vertical="center" wrapText="1"/>
    </xf>
    <xf numFmtId="0" fontId="9" fillId="2" borderId="7" xfId="3" applyFont="1" applyFill="1" applyBorder="1" applyAlignment="1">
      <alignment horizontal="center" vertical="center" wrapText="1"/>
    </xf>
    <xf numFmtId="0" fontId="9" fillId="2" borderId="8" xfId="3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9" fillId="2" borderId="9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NumberFormat="1" applyFont="1" applyFill="1" applyBorder="1" applyAlignment="1">
      <alignment horizontal="center" vertical="center" wrapText="1"/>
    </xf>
    <xf numFmtId="164" fontId="9" fillId="2" borderId="18" xfId="0" applyNumberFormat="1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9" fillId="2" borderId="20" xfId="0" applyNumberFormat="1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14" fontId="13" fillId="0" borderId="24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4" fontId="13" fillId="0" borderId="25" xfId="0" applyNumberFormat="1" applyFont="1" applyBorder="1" applyAlignment="1">
      <alignment horizontal="center" vertical="center"/>
    </xf>
    <xf numFmtId="4" fontId="13" fillId="0" borderId="24" xfId="0" applyNumberFormat="1" applyFont="1" applyBorder="1" applyAlignment="1">
      <alignment horizontal="center" vertical="center"/>
    </xf>
    <xf numFmtId="4" fontId="13" fillId="0" borderId="24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14" fontId="13" fillId="0" borderId="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/>
    </xf>
    <xf numFmtId="4" fontId="13" fillId="0" borderId="4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14" fontId="13" fillId="0" borderId="30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4" fontId="13" fillId="0" borderId="31" xfId="0" applyNumberFormat="1" applyFont="1" applyBorder="1" applyAlignment="1">
      <alignment horizontal="center" vertical="center"/>
    </xf>
    <xf numFmtId="4" fontId="13" fillId="0" borderId="30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4" fontId="13" fillId="0" borderId="5" xfId="0" applyNumberFormat="1" applyFont="1" applyBorder="1" applyAlignment="1">
      <alignment horizontal="center" vertical="center"/>
    </xf>
    <xf numFmtId="4" fontId="13" fillId="0" borderId="4" xfId="0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164" fontId="3" fillId="2" borderId="36" xfId="0" applyNumberFormat="1" applyFont="1" applyFill="1" applyBorder="1" applyAlignment="1">
      <alignment horizontal="center" vertical="center" wrapText="1"/>
    </xf>
    <xf numFmtId="164" fontId="3" fillId="2" borderId="37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38" xfId="0" applyNumberFormat="1" applyFont="1" applyFill="1" applyBorder="1" applyAlignment="1">
      <alignment horizontal="center" vertical="center" wrapText="1"/>
    </xf>
    <xf numFmtId="164" fontId="3" fillId="2" borderId="39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3" fontId="17" fillId="2" borderId="2" xfId="2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4" fontId="20" fillId="0" borderId="0" xfId="0" applyNumberFormat="1" applyFont="1" applyAlignment="1">
      <alignment horizontal="center"/>
    </xf>
    <xf numFmtId="0" fontId="21" fillId="2" borderId="3" xfId="0" applyFont="1" applyFill="1" applyBorder="1" applyAlignment="1">
      <alignment horizontal="center" vertical="center"/>
    </xf>
    <xf numFmtId="164" fontId="21" fillId="2" borderId="3" xfId="0" applyNumberFormat="1" applyFont="1" applyFill="1" applyBorder="1" applyAlignment="1">
      <alignment horizontal="center" vertical="center"/>
    </xf>
    <xf numFmtId="14" fontId="21" fillId="2" borderId="3" xfId="0" applyNumberFormat="1" applyFont="1" applyFill="1" applyBorder="1" applyAlignment="1">
      <alignment horizontal="center" vertical="center"/>
    </xf>
    <xf numFmtId="49" fontId="21" fillId="2" borderId="36" xfId="0" applyNumberFormat="1" applyFont="1" applyFill="1" applyBorder="1" applyAlignment="1">
      <alignment horizontal="center" vertical="center" wrapText="1"/>
    </xf>
    <xf numFmtId="49" fontId="21" fillId="2" borderId="37" xfId="0" applyNumberFormat="1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 wrapText="1"/>
    </xf>
    <xf numFmtId="171" fontId="21" fillId="2" borderId="3" xfId="0" applyNumberFormat="1" applyFont="1" applyFill="1" applyBorder="1" applyAlignment="1">
      <alignment horizontal="center" vertical="center" wrapText="1"/>
    </xf>
    <xf numFmtId="172" fontId="22" fillId="2" borderId="2" xfId="0" applyNumberFormat="1" applyFont="1" applyFill="1" applyBorder="1" applyAlignment="1">
      <alignment horizontal="center" vertical="center"/>
    </xf>
    <xf numFmtId="37" fontId="21" fillId="2" borderId="2" xfId="0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 vertical="center"/>
    </xf>
    <xf numFmtId="164" fontId="21" fillId="2" borderId="4" xfId="0" applyNumberFormat="1" applyFont="1" applyFill="1" applyBorder="1" applyAlignment="1">
      <alignment horizontal="center" vertical="center"/>
    </xf>
    <xf numFmtId="14" fontId="21" fillId="2" borderId="4" xfId="0" applyNumberFormat="1" applyFont="1" applyFill="1" applyBorder="1" applyAlignment="1">
      <alignment horizontal="center" vertical="center"/>
    </xf>
    <xf numFmtId="49" fontId="21" fillId="2" borderId="38" xfId="0" applyNumberFormat="1" applyFont="1" applyFill="1" applyBorder="1" applyAlignment="1">
      <alignment horizontal="center" vertical="center" wrapText="1"/>
    </xf>
    <xf numFmtId="49" fontId="21" fillId="2" borderId="39" xfId="0" applyNumberFormat="1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171" fontId="21" fillId="2" borderId="4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/>
    </xf>
    <xf numFmtId="14" fontId="21" fillId="2" borderId="2" xfId="0" applyNumberFormat="1" applyFont="1" applyFill="1" applyBorder="1" applyAlignment="1">
      <alignment horizontal="center" vertical="center"/>
    </xf>
    <xf numFmtId="49" fontId="21" fillId="2" borderId="3" xfId="0" applyNumberFormat="1" applyFont="1" applyFill="1" applyBorder="1" applyAlignment="1">
      <alignment horizontal="center" vertical="center" wrapText="1"/>
    </xf>
    <xf numFmtId="49" fontId="21" fillId="2" borderId="2" xfId="0" applyNumberFormat="1" applyFont="1" applyFill="1" applyBorder="1" applyAlignment="1">
      <alignment vertic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171" fontId="21" fillId="2" borderId="3" xfId="0" applyNumberFormat="1" applyFont="1" applyFill="1" applyBorder="1" applyAlignment="1">
      <alignment horizontal="center" vertical="center"/>
    </xf>
    <xf numFmtId="49" fontId="21" fillId="2" borderId="4" xfId="0" applyNumberFormat="1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171" fontId="21" fillId="2" borderId="4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 wrapText="1"/>
    </xf>
    <xf numFmtId="164" fontId="21" fillId="2" borderId="5" xfId="0" applyNumberFormat="1" applyFont="1" applyFill="1" applyBorder="1" applyAlignment="1">
      <alignment horizontal="center" vertical="center"/>
    </xf>
    <xf numFmtId="49" fontId="21" fillId="2" borderId="5" xfId="0" applyNumberFormat="1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 wrapText="1"/>
    </xf>
    <xf numFmtId="171" fontId="21" fillId="2" borderId="5" xfId="0" applyNumberFormat="1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 wrapText="1"/>
    </xf>
    <xf numFmtId="14" fontId="21" fillId="2" borderId="5" xfId="0" applyNumberFormat="1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 wrapText="1"/>
    </xf>
    <xf numFmtId="171" fontId="21" fillId="2" borderId="5" xfId="0" applyNumberFormat="1" applyFont="1" applyFill="1" applyBorder="1" applyAlignment="1">
      <alignment horizontal="center" vertical="center"/>
    </xf>
    <xf numFmtId="171" fontId="21" fillId="2" borderId="4" xfId="0" applyNumberFormat="1" applyFont="1" applyFill="1" applyBorder="1" applyAlignment="1">
      <alignment horizontal="center" vertical="center"/>
    </xf>
    <xf numFmtId="171" fontId="21" fillId="2" borderId="2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164" fontId="18" fillId="2" borderId="2" xfId="0" applyNumberFormat="1" applyFont="1" applyFill="1" applyBorder="1" applyAlignment="1">
      <alignment horizontal="center" vertical="center"/>
    </xf>
    <xf numFmtId="14" fontId="18" fillId="2" borderId="2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vertical="center"/>
    </xf>
    <xf numFmtId="173" fontId="18" fillId="2" borderId="2" xfId="0" applyNumberFormat="1" applyFont="1" applyFill="1" applyBorder="1" applyAlignment="1">
      <alignment horizontal="center" vertical="center"/>
    </xf>
    <xf numFmtId="172" fontId="15" fillId="2" borderId="2" xfId="0" applyNumberFormat="1" applyFont="1" applyFill="1" applyBorder="1" applyAlignment="1">
      <alignment horizontal="center" vertical="center"/>
    </xf>
    <xf numFmtId="37" fontId="18" fillId="2" borderId="2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/>
    </xf>
    <xf numFmtId="3" fontId="15" fillId="2" borderId="2" xfId="0" applyNumberFormat="1" applyFont="1" applyFill="1" applyBorder="1" applyAlignment="1">
      <alignment horizontal="center" vertical="center"/>
    </xf>
    <xf numFmtId="164" fontId="21" fillId="2" borderId="2" xfId="0" applyNumberFormat="1" applyFont="1" applyFill="1" applyBorder="1" applyAlignment="1">
      <alignment horizontal="center" vertical="center"/>
    </xf>
    <xf numFmtId="14" fontId="21" fillId="2" borderId="2" xfId="0" applyNumberFormat="1" applyFont="1" applyFill="1" applyBorder="1" applyAlignment="1">
      <alignment horizontal="center" vertical="center"/>
    </xf>
    <xf numFmtId="49" fontId="21" fillId="2" borderId="2" xfId="0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173" fontId="21" fillId="2" borderId="2" xfId="0" applyNumberFormat="1" applyFont="1" applyFill="1" applyBorder="1" applyAlignment="1">
      <alignment horizontal="center" vertical="center"/>
    </xf>
    <xf numFmtId="37" fontId="21" fillId="2" borderId="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6" fillId="2" borderId="2" xfId="0" applyFont="1" applyFill="1" applyBorder="1" applyAlignment="1">
      <alignment horizontal="center" vertical="center" wrapText="1"/>
    </xf>
    <xf numFmtId="0" fontId="24" fillId="2" borderId="2" xfId="2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1" fillId="2" borderId="2" xfId="2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" fontId="0" fillId="2" borderId="24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174" fontId="0" fillId="0" borderId="24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174" fontId="0" fillId="0" borderId="2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174" fontId="0" fillId="0" borderId="5" xfId="0" applyNumberFormat="1" applyBorder="1" applyAlignment="1">
      <alignment horizontal="center" vertical="center"/>
    </xf>
    <xf numFmtId="1" fontId="0" fillId="2" borderId="30" xfId="0" applyNumberForma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174" fontId="0" fillId="0" borderId="31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174" fontId="0" fillId="0" borderId="25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1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4" fontId="0" fillId="0" borderId="47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48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4" fontId="0" fillId="0" borderId="25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1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" xfId="1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1" applyNumberFormat="1" applyFon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/>
    </xf>
    <xf numFmtId="1" fontId="0" fillId="2" borderId="25" xfId="0" applyNumberForma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 wrapText="1"/>
    </xf>
    <xf numFmtId="2" fontId="0" fillId="2" borderId="25" xfId="0" applyNumberFormat="1" applyFill="1" applyBorder="1" applyAlignment="1">
      <alignment horizontal="center" vertical="center"/>
    </xf>
    <xf numFmtId="174" fontId="0" fillId="2" borderId="25" xfId="0" applyNumberForma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0" xfId="0" applyFill="1"/>
    <xf numFmtId="0" fontId="0" fillId="2" borderId="44" xfId="0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174" fontId="0" fillId="2" borderId="2" xfId="0" applyNumberForma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1" fontId="0" fillId="2" borderId="31" xfId="0" applyNumberForma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/>
    </xf>
    <xf numFmtId="2" fontId="0" fillId="2" borderId="31" xfId="0" applyNumberForma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174" fontId="0" fillId="0" borderId="30" xfId="0" applyNumberFormat="1" applyBorder="1" applyAlignment="1">
      <alignment horizontal="center" vertical="center"/>
    </xf>
    <xf numFmtId="1" fontId="0" fillId="0" borderId="0" xfId="0" applyNumberFormat="1"/>
    <xf numFmtId="0" fontId="25" fillId="0" borderId="6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0" fillId="0" borderId="2" xfId="0" applyBorder="1"/>
    <xf numFmtId="0" fontId="26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14" fontId="27" fillId="0" borderId="24" xfId="0" applyNumberFormat="1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 wrapText="1"/>
    </xf>
    <xf numFmtId="0" fontId="0" fillId="0" borderId="7" xfId="0" applyBorder="1"/>
    <xf numFmtId="0" fontId="27" fillId="0" borderId="27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14" fontId="27" fillId="0" borderId="4" xfId="0" applyNumberFormat="1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14" fontId="27" fillId="0" borderId="30" xfId="0" applyNumberFormat="1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14" fontId="27" fillId="0" borderId="4" xfId="0" applyNumberFormat="1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14" fontId="27" fillId="0" borderId="30" xfId="0" applyNumberFormat="1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14" fontId="27" fillId="0" borderId="4" xfId="0" applyNumberFormat="1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14" fontId="27" fillId="0" borderId="24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 wrapText="1"/>
    </xf>
    <xf numFmtId="14" fontId="0" fillId="0" borderId="3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4" fontId="15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175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5" fillId="2" borderId="5" xfId="0" applyFont="1" applyFill="1" applyBorder="1" applyAlignment="1">
      <alignment horizontal="center" vertical="center" wrapText="1"/>
    </xf>
    <xf numFmtId="14" fontId="15" fillId="2" borderId="5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4" fontId="15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14" fontId="15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center" vertical="center" wrapText="1"/>
    </xf>
    <xf numFmtId="0" fontId="21" fillId="2" borderId="3" xfId="2" applyFont="1" applyFill="1" applyBorder="1" applyAlignment="1">
      <alignment horizontal="center" vertical="center" wrapText="1"/>
    </xf>
    <xf numFmtId="175" fontId="4" fillId="2" borderId="3" xfId="0" applyNumberFormat="1" applyFont="1" applyFill="1" applyBorder="1" applyAlignment="1">
      <alignment horizontal="center" vertical="center" wrapText="1"/>
    </xf>
    <xf numFmtId="0" fontId="21" fillId="2" borderId="5" xfId="2" applyFont="1" applyFill="1" applyBorder="1" applyAlignment="1">
      <alignment horizontal="center" vertical="center" wrapText="1"/>
    </xf>
    <xf numFmtId="175" fontId="4" fillId="2" borderId="5" xfId="0" applyNumberFormat="1" applyFont="1" applyFill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14" fontId="15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1" fillId="2" borderId="2" xfId="0" applyNumberFormat="1" applyFont="1" applyFill="1" applyBorder="1" applyAlignment="1">
      <alignment horizontal="center" vertical="center" wrapText="1"/>
    </xf>
    <xf numFmtId="164" fontId="31" fillId="2" borderId="2" xfId="0" applyNumberFormat="1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1" fillId="2" borderId="36" xfId="0" applyFont="1" applyFill="1" applyBorder="1" applyAlignment="1">
      <alignment horizontal="center" vertical="center" wrapText="1"/>
    </xf>
    <xf numFmtId="0" fontId="31" fillId="2" borderId="53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textRotation="90" wrapText="1"/>
    </xf>
    <xf numFmtId="0" fontId="31" fillId="2" borderId="54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right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32" fillId="0" borderId="0" xfId="0" applyFont="1"/>
    <xf numFmtId="49" fontId="15" fillId="2" borderId="3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vertical="center"/>
    </xf>
    <xf numFmtId="0" fontId="15" fillId="2" borderId="3" xfId="0" applyNumberFormat="1" applyFont="1" applyFill="1" applyBorder="1" applyAlignment="1">
      <alignment vertical="center"/>
    </xf>
    <xf numFmtId="0" fontId="31" fillId="2" borderId="5" xfId="0" applyFont="1" applyFill="1" applyBorder="1" applyAlignment="1">
      <alignment horizontal="center" vertical="center" wrapText="1"/>
    </xf>
    <xf numFmtId="14" fontId="15" fillId="2" borderId="3" xfId="0" applyNumberFormat="1" applyFont="1" applyFill="1" applyBorder="1" applyAlignment="1">
      <alignment horizontal="center" vertical="center"/>
    </xf>
    <xf numFmtId="0" fontId="32" fillId="4" borderId="0" xfId="0" applyFont="1" applyFill="1"/>
    <xf numFmtId="14" fontId="15" fillId="2" borderId="2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right" vertical="center" wrapText="1"/>
    </xf>
    <xf numFmtId="0" fontId="0" fillId="4" borderId="0" xfId="0" applyFill="1"/>
    <xf numFmtId="49" fontId="15" fillId="2" borderId="5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right" vertical="center"/>
    </xf>
    <xf numFmtId="0" fontId="15" fillId="2" borderId="3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right" vertical="center"/>
    </xf>
    <xf numFmtId="164" fontId="15" fillId="2" borderId="3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vertical="center"/>
    </xf>
    <xf numFmtId="164" fontId="15" fillId="2" borderId="4" xfId="0" applyNumberFormat="1" applyFont="1" applyFill="1" applyBorder="1" applyAlignment="1">
      <alignment horizontal="center" vertical="center"/>
    </xf>
    <xf numFmtId="164" fontId="15" fillId="2" borderId="5" xfId="0" applyNumberFormat="1" applyFont="1" applyFill="1" applyBorder="1" applyAlignment="1">
      <alignment horizontal="center" vertical="center"/>
    </xf>
    <xf numFmtId="164" fontId="15" fillId="2" borderId="2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right" vertical="center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98"/>
  <sheetViews>
    <sheetView workbookViewId="0">
      <selection sqref="A1:XFD1048576"/>
    </sheetView>
  </sheetViews>
  <sheetFormatPr defaultRowHeight="18.75"/>
  <cols>
    <col min="1" max="1" width="8.28515625" style="54" customWidth="1"/>
    <col min="2" max="2" width="16.28515625" style="54" customWidth="1"/>
    <col min="3" max="3" width="16" style="54" customWidth="1"/>
    <col min="4" max="4" width="30" style="54" customWidth="1"/>
    <col min="5" max="5" width="20.85546875" style="54" hidden="1" customWidth="1"/>
    <col min="6" max="6" width="25" style="54" customWidth="1"/>
    <col min="7" max="7" width="20.42578125" style="55" customWidth="1"/>
    <col min="8" max="8" width="17" style="54" customWidth="1"/>
    <col min="9" max="9" width="9.140625" style="54"/>
    <col min="10" max="10" width="18.42578125" style="54" customWidth="1"/>
    <col min="11" max="11" width="22.5703125" style="54" customWidth="1"/>
    <col min="12" max="12" width="21.85546875" style="54" customWidth="1"/>
    <col min="13" max="13" width="25.140625" style="54" customWidth="1"/>
    <col min="14" max="14" width="16.28515625" style="54" customWidth="1"/>
    <col min="15" max="15" width="17.42578125" style="56" customWidth="1"/>
    <col min="16" max="16" width="31.7109375" style="57" customWidth="1"/>
    <col min="17" max="17" width="40.140625" style="54" customWidth="1"/>
    <col min="18" max="16384" width="9.140625" style="2"/>
  </cols>
  <sheetData>
    <row r="1" spans="1:106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06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06">
      <c r="A3" s="4" t="s">
        <v>1</v>
      </c>
      <c r="B3" s="5" t="s">
        <v>2</v>
      </c>
      <c r="C3" s="6" t="s">
        <v>3</v>
      </c>
      <c r="D3" s="6" t="s">
        <v>4</v>
      </c>
      <c r="E3" s="7"/>
      <c r="F3" s="6" t="s">
        <v>5</v>
      </c>
      <c r="G3" s="6" t="s">
        <v>6</v>
      </c>
      <c r="H3" s="6"/>
      <c r="I3" s="6" t="s">
        <v>7</v>
      </c>
      <c r="J3" s="6" t="s">
        <v>8</v>
      </c>
      <c r="K3" s="6"/>
      <c r="L3" s="6"/>
      <c r="M3" s="6" t="s">
        <v>9</v>
      </c>
      <c r="N3" s="6" t="s">
        <v>10</v>
      </c>
      <c r="O3" s="6"/>
      <c r="P3" s="6"/>
      <c r="Q3" s="6" t="s">
        <v>11</v>
      </c>
    </row>
    <row r="4" spans="1:106" ht="37.5">
      <c r="A4" s="4"/>
      <c r="B4" s="5"/>
      <c r="C4" s="6"/>
      <c r="D4" s="6"/>
      <c r="E4" s="7"/>
      <c r="F4" s="6"/>
      <c r="G4" s="7" t="s">
        <v>12</v>
      </c>
      <c r="H4" s="7" t="s">
        <v>13</v>
      </c>
      <c r="I4" s="6"/>
      <c r="J4" s="7" t="s">
        <v>14</v>
      </c>
      <c r="K4" s="7" t="s">
        <v>15</v>
      </c>
      <c r="L4" s="7" t="s">
        <v>16</v>
      </c>
      <c r="M4" s="6"/>
      <c r="N4" s="7" t="s">
        <v>17</v>
      </c>
      <c r="O4" s="8" t="s">
        <v>18</v>
      </c>
      <c r="P4" s="9" t="s">
        <v>19</v>
      </c>
      <c r="Q4" s="6"/>
    </row>
    <row r="5" spans="1:106">
      <c r="A5" s="10">
        <v>1</v>
      </c>
      <c r="B5" s="11" t="s">
        <v>20</v>
      </c>
      <c r="C5" s="12">
        <v>45161</v>
      </c>
      <c r="D5" s="13" t="s">
        <v>21</v>
      </c>
      <c r="E5" s="14"/>
      <c r="F5" s="13" t="s">
        <v>22</v>
      </c>
      <c r="G5" s="14" t="s">
        <v>23</v>
      </c>
      <c r="H5" s="14">
        <v>50</v>
      </c>
      <c r="I5" s="11" t="s">
        <v>24</v>
      </c>
      <c r="J5" s="11" t="s">
        <v>25</v>
      </c>
      <c r="K5" s="11" t="s">
        <v>26</v>
      </c>
      <c r="L5" s="11" t="s">
        <v>26</v>
      </c>
      <c r="M5" s="12">
        <v>45291</v>
      </c>
      <c r="N5" s="11"/>
      <c r="O5" s="15">
        <v>9900</v>
      </c>
      <c r="P5" s="15">
        <f>O5*H5</f>
        <v>495000</v>
      </c>
      <c r="Q5" s="13" t="s">
        <v>27</v>
      </c>
    </row>
    <row r="6" spans="1:106" ht="37.5">
      <c r="A6" s="16"/>
      <c r="B6" s="17"/>
      <c r="C6" s="18"/>
      <c r="D6" s="19"/>
      <c r="E6" s="14"/>
      <c r="F6" s="19"/>
      <c r="G6" s="20" t="s">
        <v>28</v>
      </c>
      <c r="H6" s="14">
        <v>1000</v>
      </c>
      <c r="I6" s="17"/>
      <c r="J6" s="17"/>
      <c r="K6" s="17"/>
      <c r="L6" s="17"/>
      <c r="M6" s="17"/>
      <c r="N6" s="17"/>
      <c r="O6" s="15">
        <v>3300</v>
      </c>
      <c r="P6" s="15">
        <v>3300000</v>
      </c>
      <c r="Q6" s="19"/>
    </row>
    <row r="7" spans="1:106">
      <c r="A7" s="16"/>
      <c r="B7" s="17"/>
      <c r="C7" s="18"/>
      <c r="D7" s="19"/>
      <c r="E7" s="14"/>
      <c r="F7" s="19"/>
      <c r="G7" s="14" t="s">
        <v>29</v>
      </c>
      <c r="H7" s="14">
        <v>200</v>
      </c>
      <c r="I7" s="17"/>
      <c r="J7" s="17"/>
      <c r="K7" s="17"/>
      <c r="L7" s="17"/>
      <c r="M7" s="17"/>
      <c r="N7" s="17"/>
      <c r="O7" s="15">
        <v>3300</v>
      </c>
      <c r="P7" s="15">
        <f t="shared" ref="P7:P8" si="0">O7*H7</f>
        <v>660000</v>
      </c>
      <c r="Q7" s="19"/>
    </row>
    <row r="8" spans="1:106">
      <c r="A8" s="16"/>
      <c r="B8" s="17"/>
      <c r="C8" s="18"/>
      <c r="D8" s="19"/>
      <c r="E8" s="14"/>
      <c r="F8" s="19"/>
      <c r="G8" s="14" t="s">
        <v>30</v>
      </c>
      <c r="H8" s="14">
        <v>100</v>
      </c>
      <c r="I8" s="17"/>
      <c r="J8" s="17"/>
      <c r="K8" s="17"/>
      <c r="L8" s="17"/>
      <c r="M8" s="17"/>
      <c r="N8" s="17"/>
      <c r="O8" s="15">
        <v>3300</v>
      </c>
      <c r="P8" s="15">
        <f t="shared" si="0"/>
        <v>330000</v>
      </c>
      <c r="Q8" s="19"/>
    </row>
    <row r="9" spans="1:106">
      <c r="A9" s="10">
        <v>2</v>
      </c>
      <c r="B9" s="11" t="s">
        <v>20</v>
      </c>
      <c r="C9" s="12">
        <v>45161</v>
      </c>
      <c r="D9" s="13" t="s">
        <v>21</v>
      </c>
      <c r="E9" s="14"/>
      <c r="F9" s="13" t="s">
        <v>22</v>
      </c>
      <c r="G9" s="14" t="s">
        <v>31</v>
      </c>
      <c r="H9" s="14"/>
      <c r="I9" s="11" t="s">
        <v>24</v>
      </c>
      <c r="J9" s="11" t="s">
        <v>25</v>
      </c>
      <c r="K9" s="11" t="s">
        <v>32</v>
      </c>
      <c r="L9" s="11" t="s">
        <v>33</v>
      </c>
      <c r="M9" s="12">
        <v>45291</v>
      </c>
      <c r="N9" s="11"/>
      <c r="O9" s="15">
        <v>9900</v>
      </c>
      <c r="P9" s="15">
        <v>1980000</v>
      </c>
      <c r="Q9" s="13" t="s">
        <v>27</v>
      </c>
    </row>
    <row r="10" spans="1:106" ht="37.5">
      <c r="A10" s="16"/>
      <c r="B10" s="17"/>
      <c r="C10" s="18"/>
      <c r="D10" s="19"/>
      <c r="E10" s="14"/>
      <c r="F10" s="19"/>
      <c r="G10" s="20" t="s">
        <v>28</v>
      </c>
      <c r="H10" s="14">
        <v>1000</v>
      </c>
      <c r="I10" s="17"/>
      <c r="J10" s="17"/>
      <c r="K10" s="17"/>
      <c r="L10" s="17"/>
      <c r="M10" s="17"/>
      <c r="N10" s="17"/>
      <c r="O10" s="15">
        <v>3300</v>
      </c>
      <c r="P10" s="15">
        <v>3300000</v>
      </c>
      <c r="Q10" s="19"/>
    </row>
    <row r="11" spans="1:106">
      <c r="A11" s="16"/>
      <c r="B11" s="17"/>
      <c r="C11" s="18"/>
      <c r="D11" s="19"/>
      <c r="E11" s="14"/>
      <c r="F11" s="19"/>
      <c r="G11" s="14" t="s">
        <v>30</v>
      </c>
      <c r="H11" s="14">
        <v>100</v>
      </c>
      <c r="I11" s="17"/>
      <c r="J11" s="17"/>
      <c r="K11" s="17"/>
      <c r="L11" s="17"/>
      <c r="M11" s="17"/>
      <c r="N11" s="17"/>
      <c r="O11" s="15">
        <v>3300</v>
      </c>
      <c r="P11" s="15">
        <v>330000</v>
      </c>
      <c r="Q11" s="19"/>
    </row>
    <row r="12" spans="1:106">
      <c r="A12" s="21"/>
      <c r="B12" s="17"/>
      <c r="C12" s="18"/>
      <c r="D12" s="19"/>
      <c r="E12" s="22"/>
      <c r="F12" s="19"/>
      <c r="G12" s="22" t="s">
        <v>34</v>
      </c>
      <c r="H12" s="22">
        <v>200</v>
      </c>
      <c r="I12" s="17"/>
      <c r="J12" s="17"/>
      <c r="K12" s="23"/>
      <c r="L12" s="23"/>
      <c r="M12" s="17"/>
      <c r="N12" s="23"/>
      <c r="O12" s="24">
        <v>3300</v>
      </c>
      <c r="P12" s="24">
        <v>660000</v>
      </c>
      <c r="Q12" s="19"/>
    </row>
    <row r="13" spans="1:106" s="34" customFormat="1">
      <c r="A13" s="25">
        <v>3</v>
      </c>
      <c r="B13" s="26"/>
      <c r="C13" s="27"/>
      <c r="D13" s="13" t="s">
        <v>35</v>
      </c>
      <c r="E13" s="14"/>
      <c r="F13" s="13" t="s">
        <v>36</v>
      </c>
      <c r="G13" s="28" t="s">
        <v>37</v>
      </c>
      <c r="H13" s="29">
        <v>300</v>
      </c>
      <c r="I13" s="27" t="s">
        <v>24</v>
      </c>
      <c r="J13" s="27" t="s">
        <v>25</v>
      </c>
      <c r="K13" s="27" t="s">
        <v>32</v>
      </c>
      <c r="L13" s="27" t="s">
        <v>32</v>
      </c>
      <c r="M13" s="30">
        <v>45291</v>
      </c>
      <c r="N13" s="27"/>
      <c r="O13" s="31">
        <v>9900</v>
      </c>
      <c r="P13" s="31">
        <v>2970000</v>
      </c>
      <c r="Q13" s="32" t="s">
        <v>38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</row>
    <row r="14" spans="1:106" s="34" customFormat="1" ht="37.5">
      <c r="A14" s="35"/>
      <c r="B14" s="36"/>
      <c r="C14" s="27"/>
      <c r="D14" s="19"/>
      <c r="E14" s="14"/>
      <c r="F14" s="19"/>
      <c r="G14" s="28" t="s">
        <v>39</v>
      </c>
      <c r="H14" s="29">
        <v>140</v>
      </c>
      <c r="I14" s="27"/>
      <c r="J14" s="27"/>
      <c r="K14" s="27"/>
      <c r="L14" s="27"/>
      <c r="M14" s="27"/>
      <c r="N14" s="27"/>
      <c r="O14" s="31">
        <v>3300</v>
      </c>
      <c r="P14" s="31">
        <v>462000</v>
      </c>
      <c r="Q14" s="32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</row>
    <row r="15" spans="1:106" s="34" customFormat="1">
      <c r="A15" s="35"/>
      <c r="B15" s="36"/>
      <c r="C15" s="27"/>
      <c r="D15" s="19"/>
      <c r="E15" s="14"/>
      <c r="F15" s="19"/>
      <c r="G15" s="28" t="s">
        <v>40</v>
      </c>
      <c r="H15" s="29">
        <v>150</v>
      </c>
      <c r="I15" s="27"/>
      <c r="J15" s="27"/>
      <c r="K15" s="27"/>
      <c r="L15" s="27"/>
      <c r="M15" s="27"/>
      <c r="N15" s="27"/>
      <c r="O15" s="31">
        <v>9900</v>
      </c>
      <c r="P15" s="31">
        <v>1485000</v>
      </c>
      <c r="Q15" s="32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</row>
    <row r="16" spans="1:106" s="34" customFormat="1">
      <c r="A16" s="35"/>
      <c r="B16" s="36"/>
      <c r="C16" s="27"/>
      <c r="D16" s="19"/>
      <c r="E16" s="14"/>
      <c r="F16" s="19"/>
      <c r="G16" s="28" t="s">
        <v>41</v>
      </c>
      <c r="H16" s="29">
        <v>80</v>
      </c>
      <c r="I16" s="27"/>
      <c r="J16" s="27"/>
      <c r="K16" s="27"/>
      <c r="L16" s="27"/>
      <c r="M16" s="27"/>
      <c r="N16" s="27"/>
      <c r="O16" s="31">
        <v>9900</v>
      </c>
      <c r="P16" s="31">
        <v>792000</v>
      </c>
      <c r="Q16" s="32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</row>
    <row r="17" spans="1:130" s="34" customFormat="1">
      <c r="A17" s="35"/>
      <c r="B17" s="36"/>
      <c r="C17" s="27"/>
      <c r="D17" s="19"/>
      <c r="E17" s="14"/>
      <c r="F17" s="19"/>
      <c r="G17" s="28" t="s">
        <v>42</v>
      </c>
      <c r="H17" s="29">
        <v>20</v>
      </c>
      <c r="I17" s="27"/>
      <c r="J17" s="27"/>
      <c r="K17" s="27"/>
      <c r="L17" s="27"/>
      <c r="M17" s="27"/>
      <c r="N17" s="27"/>
      <c r="O17" s="31">
        <v>9900</v>
      </c>
      <c r="P17" s="31">
        <v>198000</v>
      </c>
      <c r="Q17" s="32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</row>
    <row r="18" spans="1:130" s="34" customFormat="1" ht="18.75" customHeight="1">
      <c r="A18" s="35"/>
      <c r="B18" s="36"/>
      <c r="C18" s="27"/>
      <c r="D18" s="19"/>
      <c r="E18" s="14"/>
      <c r="F18" s="19"/>
      <c r="G18" s="28" t="s">
        <v>43</v>
      </c>
      <c r="H18" s="29">
        <v>80</v>
      </c>
      <c r="I18" s="27"/>
      <c r="J18" s="27"/>
      <c r="K18" s="27"/>
      <c r="L18" s="27"/>
      <c r="M18" s="27"/>
      <c r="N18" s="27"/>
      <c r="O18" s="31">
        <v>23100</v>
      </c>
      <c r="P18" s="31">
        <v>1848000</v>
      </c>
      <c r="Q18" s="32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</row>
    <row r="19" spans="1:130" s="34" customFormat="1">
      <c r="A19" s="35"/>
      <c r="B19" s="36"/>
      <c r="C19" s="27"/>
      <c r="D19" s="19"/>
      <c r="E19" s="14"/>
      <c r="F19" s="19"/>
      <c r="G19" s="28" t="s">
        <v>44</v>
      </c>
      <c r="H19" s="29">
        <v>100</v>
      </c>
      <c r="I19" s="27"/>
      <c r="J19" s="27"/>
      <c r="K19" s="27"/>
      <c r="L19" s="27"/>
      <c r="M19" s="27"/>
      <c r="N19" s="27"/>
      <c r="O19" s="31">
        <v>23100</v>
      </c>
      <c r="P19" s="31">
        <v>2310000</v>
      </c>
      <c r="Q19" s="32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</row>
    <row r="20" spans="1:130" s="34" customFormat="1">
      <c r="A20" s="35"/>
      <c r="B20" s="36"/>
      <c r="C20" s="27"/>
      <c r="D20" s="19"/>
      <c r="E20" s="14"/>
      <c r="F20" s="19"/>
      <c r="G20" s="28" t="s">
        <v>45</v>
      </c>
      <c r="H20" s="29">
        <v>250</v>
      </c>
      <c r="I20" s="27"/>
      <c r="J20" s="27"/>
      <c r="K20" s="27"/>
      <c r="L20" s="27"/>
      <c r="M20" s="27"/>
      <c r="N20" s="27"/>
      <c r="O20" s="31">
        <v>9900</v>
      </c>
      <c r="P20" s="31">
        <v>2475000</v>
      </c>
      <c r="Q20" s="32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</row>
    <row r="21" spans="1:130" s="34" customFormat="1">
      <c r="A21" s="35"/>
      <c r="B21" s="36"/>
      <c r="C21" s="27"/>
      <c r="D21" s="19"/>
      <c r="E21" s="14"/>
      <c r="F21" s="19"/>
      <c r="G21" s="28" t="s">
        <v>23</v>
      </c>
      <c r="H21" s="29">
        <v>100</v>
      </c>
      <c r="I21" s="27"/>
      <c r="J21" s="27"/>
      <c r="K21" s="27"/>
      <c r="L21" s="27"/>
      <c r="M21" s="27"/>
      <c r="N21" s="27"/>
      <c r="O21" s="31">
        <v>9900</v>
      </c>
      <c r="P21" s="31">
        <v>990000</v>
      </c>
      <c r="Q21" s="32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</row>
    <row r="22" spans="1:130" s="34" customFormat="1">
      <c r="A22" s="35"/>
      <c r="B22" s="36"/>
      <c r="C22" s="27"/>
      <c r="D22" s="19"/>
      <c r="E22" s="14"/>
      <c r="F22" s="19"/>
      <c r="G22" s="28" t="s">
        <v>46</v>
      </c>
      <c r="H22" s="29">
        <v>10</v>
      </c>
      <c r="I22" s="27"/>
      <c r="J22" s="27"/>
      <c r="K22" s="27"/>
      <c r="L22" s="27"/>
      <c r="M22" s="27"/>
      <c r="N22" s="27"/>
      <c r="O22" s="31">
        <v>49500</v>
      </c>
      <c r="P22" s="31">
        <v>495000</v>
      </c>
      <c r="Q22" s="32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</row>
    <row r="23" spans="1:130" s="34" customFormat="1" ht="20.25" customHeight="1">
      <c r="A23" s="38"/>
      <c r="B23" s="39"/>
      <c r="C23" s="27"/>
      <c r="D23" s="40"/>
      <c r="E23" s="14"/>
      <c r="F23" s="40"/>
      <c r="G23" s="28" t="s">
        <v>47</v>
      </c>
      <c r="H23" s="29">
        <v>20</v>
      </c>
      <c r="I23" s="27"/>
      <c r="J23" s="27"/>
      <c r="K23" s="27"/>
      <c r="L23" s="27"/>
      <c r="M23" s="27"/>
      <c r="N23" s="27"/>
      <c r="O23" s="31">
        <v>16500</v>
      </c>
      <c r="P23" s="31">
        <v>330000</v>
      </c>
      <c r="Q23" s="32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</row>
    <row r="24" spans="1:130" ht="18.75" customHeight="1">
      <c r="A24" s="41">
        <v>4</v>
      </c>
      <c r="B24" s="27" t="s">
        <v>48</v>
      </c>
      <c r="C24" s="30">
        <v>45177</v>
      </c>
      <c r="D24" s="32" t="s">
        <v>49</v>
      </c>
      <c r="E24" s="14"/>
      <c r="F24" s="42" t="s">
        <v>50</v>
      </c>
      <c r="G24" s="28" t="s">
        <v>51</v>
      </c>
      <c r="H24" s="43">
        <v>6</v>
      </c>
      <c r="I24" s="11" t="s">
        <v>52</v>
      </c>
      <c r="J24" s="11" t="s">
        <v>25</v>
      </c>
      <c r="K24" s="11" t="s">
        <v>53</v>
      </c>
      <c r="L24" s="11" t="s">
        <v>53</v>
      </c>
      <c r="M24" s="12">
        <v>45281</v>
      </c>
      <c r="N24" s="11"/>
      <c r="O24" s="44">
        <v>3300</v>
      </c>
      <c r="P24" s="45"/>
      <c r="Q24" s="13" t="s">
        <v>54</v>
      </c>
    </row>
    <row r="25" spans="1:130" ht="41.25" customHeight="1">
      <c r="A25" s="41"/>
      <c r="B25" s="27"/>
      <c r="C25" s="27"/>
      <c r="D25" s="32"/>
      <c r="E25" s="14"/>
      <c r="F25" s="32"/>
      <c r="G25" s="28" t="s">
        <v>55</v>
      </c>
      <c r="H25" s="43">
        <v>6</v>
      </c>
      <c r="I25" s="17"/>
      <c r="J25" s="17"/>
      <c r="K25" s="17"/>
      <c r="L25" s="17"/>
      <c r="M25" s="17"/>
      <c r="N25" s="17"/>
      <c r="O25" s="44">
        <v>3300</v>
      </c>
      <c r="P25" s="46"/>
      <c r="Q25" s="19"/>
    </row>
    <row r="26" spans="1:130" ht="19.5" customHeight="1">
      <c r="A26" s="41"/>
      <c r="B26" s="27"/>
      <c r="C26" s="27"/>
      <c r="D26" s="32"/>
      <c r="E26" s="14"/>
      <c r="F26" s="32"/>
      <c r="G26" s="28" t="s">
        <v>56</v>
      </c>
      <c r="H26" s="43">
        <v>5</v>
      </c>
      <c r="I26" s="17"/>
      <c r="J26" s="17"/>
      <c r="K26" s="17"/>
      <c r="L26" s="17"/>
      <c r="M26" s="17"/>
      <c r="N26" s="17"/>
      <c r="O26" s="44">
        <v>3300</v>
      </c>
      <c r="P26" s="46"/>
      <c r="Q26" s="19"/>
    </row>
    <row r="27" spans="1:130" ht="36.75" customHeight="1">
      <c r="A27" s="41"/>
      <c r="B27" s="27"/>
      <c r="C27" s="27"/>
      <c r="D27" s="32"/>
      <c r="E27" s="14"/>
      <c r="F27" s="32"/>
      <c r="G27" s="28" t="s">
        <v>57</v>
      </c>
      <c r="H27" s="43">
        <v>5</v>
      </c>
      <c r="I27" s="17"/>
      <c r="J27" s="17"/>
      <c r="K27" s="17"/>
      <c r="L27" s="17"/>
      <c r="M27" s="17"/>
      <c r="N27" s="17"/>
      <c r="O27" s="44">
        <v>3300</v>
      </c>
      <c r="P27" s="46"/>
      <c r="Q27" s="19"/>
    </row>
    <row r="28" spans="1:130" ht="19.5" customHeight="1">
      <c r="A28" s="41"/>
      <c r="B28" s="27"/>
      <c r="C28" s="27"/>
      <c r="D28" s="32"/>
      <c r="E28" s="14"/>
      <c r="F28" s="32"/>
      <c r="G28" s="28" t="s">
        <v>58</v>
      </c>
      <c r="H28" s="43">
        <v>2</v>
      </c>
      <c r="I28" s="17"/>
      <c r="J28" s="17"/>
      <c r="K28" s="17"/>
      <c r="L28" s="17"/>
      <c r="M28" s="17"/>
      <c r="N28" s="17"/>
      <c r="O28" s="44">
        <v>3300</v>
      </c>
      <c r="P28" s="46"/>
      <c r="Q28" s="19"/>
    </row>
    <row r="29" spans="1:130" ht="18.75" customHeight="1">
      <c r="A29" s="41"/>
      <c r="B29" s="27"/>
      <c r="C29" s="27"/>
      <c r="D29" s="32"/>
      <c r="E29" s="14"/>
      <c r="F29" s="32"/>
      <c r="G29" s="28" t="s">
        <v>59</v>
      </c>
      <c r="H29" s="43">
        <v>6</v>
      </c>
      <c r="I29" s="17"/>
      <c r="J29" s="17"/>
      <c r="K29" s="17"/>
      <c r="L29" s="17"/>
      <c r="M29" s="17"/>
      <c r="N29" s="17"/>
      <c r="O29" s="44">
        <v>3300</v>
      </c>
      <c r="P29" s="46"/>
      <c r="Q29" s="19"/>
    </row>
    <row r="30" spans="1:130" ht="36" customHeight="1">
      <c r="A30" s="41"/>
      <c r="B30" s="27"/>
      <c r="C30" s="27"/>
      <c r="D30" s="32"/>
      <c r="E30" s="14"/>
      <c r="F30" s="32"/>
      <c r="G30" s="28" t="s">
        <v>60</v>
      </c>
      <c r="H30" s="43">
        <v>1</v>
      </c>
      <c r="I30" s="17"/>
      <c r="J30" s="17"/>
      <c r="K30" s="17"/>
      <c r="L30" s="17"/>
      <c r="M30" s="17"/>
      <c r="N30" s="17"/>
      <c r="O30" s="44">
        <v>3300</v>
      </c>
      <c r="P30" s="46"/>
      <c r="Q30" s="19"/>
    </row>
    <row r="31" spans="1:130" ht="40.5" customHeight="1">
      <c r="A31" s="41"/>
      <c r="B31" s="27"/>
      <c r="C31" s="27"/>
      <c r="D31" s="32"/>
      <c r="E31" s="14"/>
      <c r="F31" s="32"/>
      <c r="G31" s="28" t="s">
        <v>61</v>
      </c>
      <c r="H31" s="43">
        <v>1</v>
      </c>
      <c r="I31" s="23"/>
      <c r="J31" s="23"/>
      <c r="K31" s="23"/>
      <c r="L31" s="23"/>
      <c r="M31" s="23"/>
      <c r="N31" s="23"/>
      <c r="O31" s="44">
        <v>3300</v>
      </c>
      <c r="P31" s="47"/>
      <c r="Q31" s="40"/>
    </row>
    <row r="32" spans="1:130" ht="19.5">
      <c r="A32" s="41">
        <v>5</v>
      </c>
      <c r="B32" s="27"/>
      <c r="C32" s="27"/>
      <c r="D32" s="32" t="s">
        <v>21</v>
      </c>
      <c r="E32" s="14"/>
      <c r="F32" s="32" t="s">
        <v>62</v>
      </c>
      <c r="G32" s="48" t="s">
        <v>45</v>
      </c>
      <c r="H32" s="49">
        <v>600</v>
      </c>
      <c r="I32" s="27" t="s">
        <v>24</v>
      </c>
      <c r="J32" s="27" t="s">
        <v>25</v>
      </c>
      <c r="K32" s="27" t="s">
        <v>32</v>
      </c>
      <c r="L32" s="27" t="s">
        <v>33</v>
      </c>
      <c r="M32" s="30">
        <v>45291</v>
      </c>
      <c r="N32" s="27"/>
      <c r="O32" s="50">
        <v>9900</v>
      </c>
      <c r="P32" s="51">
        <f>O32*H32</f>
        <v>5940000</v>
      </c>
      <c r="Q32" s="13" t="s">
        <v>27</v>
      </c>
    </row>
    <row r="33" spans="1:17" ht="19.5">
      <c r="A33" s="41"/>
      <c r="B33" s="27"/>
      <c r="C33" s="27"/>
      <c r="D33" s="32"/>
      <c r="E33" s="14"/>
      <c r="F33" s="32"/>
      <c r="G33" s="48" t="s">
        <v>23</v>
      </c>
      <c r="H33" s="49">
        <v>400</v>
      </c>
      <c r="I33" s="27"/>
      <c r="J33" s="27"/>
      <c r="K33" s="27"/>
      <c r="L33" s="27"/>
      <c r="M33" s="27"/>
      <c r="N33" s="27"/>
      <c r="O33" s="50">
        <v>9900</v>
      </c>
      <c r="P33" s="51">
        <f t="shared" ref="P33:P39" si="1">O33*H33</f>
        <v>3960000</v>
      </c>
      <c r="Q33" s="19"/>
    </row>
    <row r="34" spans="1:17" ht="19.5">
      <c r="A34" s="41"/>
      <c r="B34" s="27"/>
      <c r="C34" s="27"/>
      <c r="D34" s="32"/>
      <c r="E34" s="14"/>
      <c r="F34" s="32"/>
      <c r="G34" s="48" t="s">
        <v>37</v>
      </c>
      <c r="H34" s="49">
        <v>400</v>
      </c>
      <c r="I34" s="27"/>
      <c r="J34" s="27"/>
      <c r="K34" s="27"/>
      <c r="L34" s="27"/>
      <c r="M34" s="27"/>
      <c r="N34" s="27"/>
      <c r="O34" s="50">
        <v>9900</v>
      </c>
      <c r="P34" s="51">
        <f t="shared" si="1"/>
        <v>3960000</v>
      </c>
      <c r="Q34" s="19"/>
    </row>
    <row r="35" spans="1:17" ht="39">
      <c r="A35" s="41"/>
      <c r="B35" s="27"/>
      <c r="C35" s="27"/>
      <c r="D35" s="32"/>
      <c r="E35" s="14"/>
      <c r="F35" s="32"/>
      <c r="G35" s="48" t="s">
        <v>63</v>
      </c>
      <c r="H35" s="49">
        <v>300</v>
      </c>
      <c r="I35" s="27"/>
      <c r="J35" s="27"/>
      <c r="K35" s="27"/>
      <c r="L35" s="27"/>
      <c r="M35" s="27"/>
      <c r="N35" s="27"/>
      <c r="O35" s="50">
        <v>3300</v>
      </c>
      <c r="P35" s="51">
        <f t="shared" si="1"/>
        <v>990000</v>
      </c>
      <c r="Q35" s="19"/>
    </row>
    <row r="36" spans="1:17" ht="19.5">
      <c r="A36" s="41"/>
      <c r="B36" s="27"/>
      <c r="C36" s="27"/>
      <c r="D36" s="32"/>
      <c r="E36" s="14"/>
      <c r="F36" s="32"/>
      <c r="G36" s="48" t="s">
        <v>40</v>
      </c>
      <c r="H36" s="49">
        <v>300</v>
      </c>
      <c r="I36" s="27"/>
      <c r="J36" s="27"/>
      <c r="K36" s="27"/>
      <c r="L36" s="27"/>
      <c r="M36" s="27"/>
      <c r="N36" s="27"/>
      <c r="O36" s="50">
        <v>9900</v>
      </c>
      <c r="P36" s="51">
        <f t="shared" si="1"/>
        <v>2970000</v>
      </c>
      <c r="Q36" s="19"/>
    </row>
    <row r="37" spans="1:17" ht="39">
      <c r="A37" s="41"/>
      <c r="B37" s="27"/>
      <c r="C37" s="27"/>
      <c r="D37" s="32"/>
      <c r="E37" s="14"/>
      <c r="F37" s="32"/>
      <c r="G37" s="48" t="s">
        <v>47</v>
      </c>
      <c r="H37" s="49">
        <v>200</v>
      </c>
      <c r="I37" s="27"/>
      <c r="J37" s="27"/>
      <c r="K37" s="27"/>
      <c r="L37" s="27"/>
      <c r="M37" s="27"/>
      <c r="N37" s="27"/>
      <c r="O37" s="50">
        <v>16500</v>
      </c>
      <c r="P37" s="51">
        <f t="shared" si="1"/>
        <v>3300000</v>
      </c>
      <c r="Q37" s="19"/>
    </row>
    <row r="38" spans="1:17" ht="19.5">
      <c r="A38" s="41"/>
      <c r="B38" s="27"/>
      <c r="C38" s="27"/>
      <c r="D38" s="32"/>
      <c r="E38" s="14"/>
      <c r="F38" s="32"/>
      <c r="G38" s="48" t="s">
        <v>64</v>
      </c>
      <c r="H38" s="49">
        <v>10</v>
      </c>
      <c r="I38" s="27"/>
      <c r="J38" s="27"/>
      <c r="K38" s="27"/>
      <c r="L38" s="27"/>
      <c r="M38" s="27"/>
      <c r="N38" s="27"/>
      <c r="O38" s="50">
        <v>990000</v>
      </c>
      <c r="P38" s="51">
        <f t="shared" si="1"/>
        <v>9900000</v>
      </c>
      <c r="Q38" s="19"/>
    </row>
    <row r="39" spans="1:17" ht="19.5">
      <c r="A39" s="41"/>
      <c r="B39" s="27"/>
      <c r="C39" s="27"/>
      <c r="D39" s="32"/>
      <c r="E39" s="14"/>
      <c r="F39" s="32"/>
      <c r="G39" s="48" t="s">
        <v>46</v>
      </c>
      <c r="H39" s="49">
        <v>20</v>
      </c>
      <c r="I39" s="27"/>
      <c r="J39" s="27"/>
      <c r="K39" s="27"/>
      <c r="L39" s="27"/>
      <c r="M39" s="27"/>
      <c r="N39" s="27"/>
      <c r="O39" s="50">
        <v>49500</v>
      </c>
      <c r="P39" s="51">
        <f t="shared" si="1"/>
        <v>990000</v>
      </c>
      <c r="Q39" s="40"/>
    </row>
    <row r="40" spans="1:17" ht="19.5">
      <c r="A40" s="10">
        <v>6</v>
      </c>
      <c r="B40" s="11"/>
      <c r="C40" s="11"/>
      <c r="D40" s="32" t="s">
        <v>21</v>
      </c>
      <c r="E40" s="14"/>
      <c r="F40" s="32" t="s">
        <v>62</v>
      </c>
      <c r="G40" s="48" t="s">
        <v>65</v>
      </c>
      <c r="H40" s="49">
        <v>500</v>
      </c>
      <c r="I40" s="27" t="s">
        <v>24</v>
      </c>
      <c r="J40" s="27" t="s">
        <v>25</v>
      </c>
      <c r="K40" s="27" t="s">
        <v>53</v>
      </c>
      <c r="L40" s="27" t="s">
        <v>53</v>
      </c>
      <c r="M40" s="30">
        <v>45291</v>
      </c>
      <c r="N40" s="11"/>
      <c r="O40" s="50">
        <v>3300</v>
      </c>
      <c r="P40" s="52">
        <f>O40*H40</f>
        <v>1650000</v>
      </c>
      <c r="Q40" s="13" t="s">
        <v>27</v>
      </c>
    </row>
    <row r="41" spans="1:17" ht="19.5">
      <c r="A41" s="16"/>
      <c r="B41" s="17"/>
      <c r="C41" s="17"/>
      <c r="D41" s="32"/>
      <c r="E41" s="14"/>
      <c r="F41" s="32"/>
      <c r="G41" s="48" t="s">
        <v>66</v>
      </c>
      <c r="H41" s="49">
        <v>100</v>
      </c>
      <c r="I41" s="27"/>
      <c r="J41" s="27"/>
      <c r="K41" s="27"/>
      <c r="L41" s="27"/>
      <c r="M41" s="27"/>
      <c r="N41" s="17"/>
      <c r="O41" s="50">
        <v>3300</v>
      </c>
      <c r="P41" s="52">
        <f t="shared" ref="P41:P47" si="2">O41*H41</f>
        <v>330000</v>
      </c>
      <c r="Q41" s="19"/>
    </row>
    <row r="42" spans="1:17" ht="19.5">
      <c r="A42" s="16"/>
      <c r="B42" s="17"/>
      <c r="C42" s="17"/>
      <c r="D42" s="32"/>
      <c r="E42" s="14"/>
      <c r="F42" s="32"/>
      <c r="G42" s="48" t="s">
        <v>67</v>
      </c>
      <c r="H42" s="49">
        <v>200</v>
      </c>
      <c r="I42" s="27"/>
      <c r="J42" s="27"/>
      <c r="K42" s="27"/>
      <c r="L42" s="27"/>
      <c r="M42" s="27"/>
      <c r="N42" s="17"/>
      <c r="O42" s="50">
        <v>9900</v>
      </c>
      <c r="P42" s="52">
        <f t="shared" si="2"/>
        <v>1980000</v>
      </c>
      <c r="Q42" s="19"/>
    </row>
    <row r="43" spans="1:17" ht="19.5">
      <c r="A43" s="16"/>
      <c r="B43" s="17"/>
      <c r="C43" s="17"/>
      <c r="D43" s="32"/>
      <c r="E43" s="14"/>
      <c r="F43" s="32"/>
      <c r="G43" s="48" t="s">
        <v>23</v>
      </c>
      <c r="H43" s="49">
        <v>200</v>
      </c>
      <c r="I43" s="27"/>
      <c r="J43" s="27"/>
      <c r="K43" s="27"/>
      <c r="L43" s="27"/>
      <c r="M43" s="27"/>
      <c r="N43" s="17"/>
      <c r="O43" s="50">
        <v>9900</v>
      </c>
      <c r="P43" s="52">
        <f t="shared" si="2"/>
        <v>1980000</v>
      </c>
      <c r="Q43" s="19"/>
    </row>
    <row r="44" spans="1:17" ht="19.5">
      <c r="A44" s="16"/>
      <c r="B44" s="17"/>
      <c r="C44" s="17"/>
      <c r="D44" s="32"/>
      <c r="E44" s="14"/>
      <c r="F44" s="32"/>
      <c r="G44" s="48" t="s">
        <v>42</v>
      </c>
      <c r="H44" s="49">
        <v>200</v>
      </c>
      <c r="I44" s="27"/>
      <c r="J44" s="27"/>
      <c r="K44" s="27"/>
      <c r="L44" s="27"/>
      <c r="M44" s="27"/>
      <c r="N44" s="17"/>
      <c r="O44" s="50">
        <v>9900</v>
      </c>
      <c r="P44" s="52">
        <f t="shared" si="2"/>
        <v>1980000</v>
      </c>
      <c r="Q44" s="19"/>
    </row>
    <row r="45" spans="1:17" ht="19.5">
      <c r="A45" s="16"/>
      <c r="B45" s="17"/>
      <c r="C45" s="17"/>
      <c r="D45" s="32"/>
      <c r="E45" s="14"/>
      <c r="F45" s="32"/>
      <c r="G45" s="48" t="s">
        <v>43</v>
      </c>
      <c r="H45" s="49">
        <v>100</v>
      </c>
      <c r="I45" s="27"/>
      <c r="J45" s="27"/>
      <c r="K45" s="27"/>
      <c r="L45" s="27"/>
      <c r="M45" s="27"/>
      <c r="N45" s="17"/>
      <c r="O45" s="50">
        <v>23100</v>
      </c>
      <c r="P45" s="52">
        <f t="shared" si="2"/>
        <v>2310000</v>
      </c>
      <c r="Q45" s="19"/>
    </row>
    <row r="46" spans="1:17" ht="19.5">
      <c r="A46" s="16"/>
      <c r="B46" s="17"/>
      <c r="C46" s="17"/>
      <c r="D46" s="32"/>
      <c r="E46" s="14"/>
      <c r="F46" s="32"/>
      <c r="G46" s="48" t="s">
        <v>40</v>
      </c>
      <c r="H46" s="49">
        <v>200</v>
      </c>
      <c r="I46" s="27"/>
      <c r="J46" s="27"/>
      <c r="K46" s="27"/>
      <c r="L46" s="27"/>
      <c r="M46" s="27"/>
      <c r="N46" s="17"/>
      <c r="O46" s="50">
        <v>9900</v>
      </c>
      <c r="P46" s="52">
        <f t="shared" si="2"/>
        <v>1980000</v>
      </c>
      <c r="Q46" s="19"/>
    </row>
    <row r="47" spans="1:17" ht="39">
      <c r="A47" s="21"/>
      <c r="B47" s="23"/>
      <c r="C47" s="23"/>
      <c r="D47" s="32"/>
      <c r="E47" s="14"/>
      <c r="F47" s="32"/>
      <c r="G47" s="48" t="s">
        <v>47</v>
      </c>
      <c r="H47" s="49">
        <v>50</v>
      </c>
      <c r="I47" s="27"/>
      <c r="J47" s="27"/>
      <c r="K47" s="27"/>
      <c r="L47" s="27"/>
      <c r="M47" s="27"/>
      <c r="N47" s="23"/>
      <c r="O47" s="50">
        <v>16500</v>
      </c>
      <c r="P47" s="52">
        <f t="shared" si="2"/>
        <v>825000</v>
      </c>
      <c r="Q47" s="40"/>
    </row>
    <row r="48" spans="1:17" ht="19.5">
      <c r="A48" s="10">
        <v>7</v>
      </c>
      <c r="B48" s="11"/>
      <c r="C48" s="11"/>
      <c r="D48" s="13" t="s">
        <v>21</v>
      </c>
      <c r="E48" s="14"/>
      <c r="F48" s="13" t="s">
        <v>62</v>
      </c>
      <c r="G48" s="49" t="s">
        <v>65</v>
      </c>
      <c r="H48" s="49">
        <v>1000</v>
      </c>
      <c r="I48" s="11" t="s">
        <v>24</v>
      </c>
      <c r="J48" s="11" t="s">
        <v>25</v>
      </c>
      <c r="K48" s="11" t="s">
        <v>68</v>
      </c>
      <c r="L48" s="11" t="s">
        <v>68</v>
      </c>
      <c r="M48" s="12">
        <v>45291</v>
      </c>
      <c r="N48" s="11"/>
      <c r="O48" s="50">
        <v>3300</v>
      </c>
      <c r="P48" s="52">
        <f>O48*H48</f>
        <v>3300000</v>
      </c>
      <c r="Q48" s="13" t="s">
        <v>27</v>
      </c>
    </row>
    <row r="49" spans="1:17" ht="19.5">
      <c r="A49" s="16"/>
      <c r="B49" s="17"/>
      <c r="C49" s="17"/>
      <c r="D49" s="19"/>
      <c r="E49" s="14"/>
      <c r="F49" s="19"/>
      <c r="G49" s="49" t="s">
        <v>66</v>
      </c>
      <c r="H49" s="49">
        <v>100</v>
      </c>
      <c r="I49" s="17"/>
      <c r="J49" s="17"/>
      <c r="K49" s="17"/>
      <c r="L49" s="17"/>
      <c r="M49" s="17"/>
      <c r="N49" s="17"/>
      <c r="O49" s="50">
        <v>3300</v>
      </c>
      <c r="P49" s="52">
        <f t="shared" ref="P49:P52" si="3">O49*H49</f>
        <v>330000</v>
      </c>
      <c r="Q49" s="19"/>
    </row>
    <row r="50" spans="1:17" ht="19.5">
      <c r="A50" s="16"/>
      <c r="B50" s="17"/>
      <c r="C50" s="17"/>
      <c r="D50" s="19"/>
      <c r="E50" s="14"/>
      <c r="F50" s="19"/>
      <c r="G50" s="49" t="s">
        <v>23</v>
      </c>
      <c r="H50" s="49">
        <v>200</v>
      </c>
      <c r="I50" s="17"/>
      <c r="J50" s="17"/>
      <c r="K50" s="17"/>
      <c r="L50" s="17"/>
      <c r="M50" s="17"/>
      <c r="N50" s="17"/>
      <c r="O50" s="50">
        <v>9900</v>
      </c>
      <c r="P50" s="52">
        <f t="shared" si="3"/>
        <v>1980000</v>
      </c>
      <c r="Q50" s="19"/>
    </row>
    <row r="51" spans="1:17" ht="19.5">
      <c r="A51" s="16"/>
      <c r="B51" s="17"/>
      <c r="C51" s="17"/>
      <c r="D51" s="19"/>
      <c r="E51" s="14"/>
      <c r="F51" s="19"/>
      <c r="G51" s="49" t="s">
        <v>42</v>
      </c>
      <c r="H51" s="49">
        <v>200</v>
      </c>
      <c r="I51" s="17"/>
      <c r="J51" s="17"/>
      <c r="K51" s="17"/>
      <c r="L51" s="17"/>
      <c r="M51" s="17"/>
      <c r="N51" s="17"/>
      <c r="O51" s="50">
        <v>9900</v>
      </c>
      <c r="P51" s="52">
        <f t="shared" si="3"/>
        <v>1980000</v>
      </c>
      <c r="Q51" s="19"/>
    </row>
    <row r="52" spans="1:17" ht="19.5">
      <c r="A52" s="21"/>
      <c r="B52" s="23"/>
      <c r="C52" s="23"/>
      <c r="D52" s="40"/>
      <c r="E52" s="14"/>
      <c r="F52" s="40"/>
      <c r="G52" s="49" t="s">
        <v>47</v>
      </c>
      <c r="H52" s="49">
        <v>100</v>
      </c>
      <c r="I52" s="23"/>
      <c r="J52" s="23"/>
      <c r="K52" s="23"/>
      <c r="L52" s="23"/>
      <c r="M52" s="23"/>
      <c r="N52" s="23"/>
      <c r="O52" s="50">
        <v>16500</v>
      </c>
      <c r="P52" s="52">
        <f t="shared" si="3"/>
        <v>1650000</v>
      </c>
      <c r="Q52" s="40"/>
    </row>
    <row r="53" spans="1:17" ht="19.5">
      <c r="A53" s="10">
        <v>8</v>
      </c>
      <c r="B53" s="11"/>
      <c r="C53" s="11"/>
      <c r="D53" s="13" t="s">
        <v>21</v>
      </c>
      <c r="E53" s="14"/>
      <c r="F53" s="13" t="s">
        <v>62</v>
      </c>
      <c r="G53" s="53" t="s">
        <v>65</v>
      </c>
      <c r="H53" s="49">
        <v>500</v>
      </c>
      <c r="I53" s="11" t="s">
        <v>24</v>
      </c>
      <c r="J53" s="11" t="s">
        <v>25</v>
      </c>
      <c r="K53" s="11" t="s">
        <v>69</v>
      </c>
      <c r="L53" s="11" t="s">
        <v>69</v>
      </c>
      <c r="M53" s="11" t="s">
        <v>70</v>
      </c>
      <c r="N53" s="11"/>
      <c r="O53" s="50">
        <v>3300</v>
      </c>
      <c r="P53" s="51">
        <f>O53*H53</f>
        <v>1650000</v>
      </c>
      <c r="Q53" s="13" t="s">
        <v>27</v>
      </c>
    </row>
    <row r="54" spans="1:17" ht="19.5">
      <c r="A54" s="16"/>
      <c r="B54" s="17"/>
      <c r="C54" s="17"/>
      <c r="D54" s="19"/>
      <c r="E54" s="14"/>
      <c r="F54" s="19"/>
      <c r="G54" s="53" t="s">
        <v>23</v>
      </c>
      <c r="H54" s="49">
        <v>200</v>
      </c>
      <c r="I54" s="17"/>
      <c r="J54" s="17"/>
      <c r="K54" s="17"/>
      <c r="L54" s="17"/>
      <c r="M54" s="17"/>
      <c r="N54" s="17"/>
      <c r="O54" s="50">
        <v>9900</v>
      </c>
      <c r="P54" s="51">
        <f t="shared" ref="P54:P56" si="4">O54*H54</f>
        <v>1980000</v>
      </c>
      <c r="Q54" s="19"/>
    </row>
    <row r="55" spans="1:17" ht="19.5">
      <c r="A55" s="16"/>
      <c r="B55" s="17"/>
      <c r="C55" s="17"/>
      <c r="D55" s="19"/>
      <c r="E55" s="14"/>
      <c r="F55" s="19"/>
      <c r="G55" s="53" t="s">
        <v>42</v>
      </c>
      <c r="H55" s="49">
        <v>200</v>
      </c>
      <c r="I55" s="17"/>
      <c r="J55" s="17"/>
      <c r="K55" s="17"/>
      <c r="L55" s="17"/>
      <c r="M55" s="17"/>
      <c r="N55" s="17"/>
      <c r="O55" s="50">
        <v>9900</v>
      </c>
      <c r="P55" s="51">
        <f t="shared" si="4"/>
        <v>1980000</v>
      </c>
      <c r="Q55" s="19"/>
    </row>
    <row r="56" spans="1:17" ht="19.5">
      <c r="A56" s="21"/>
      <c r="B56" s="23"/>
      <c r="C56" s="23"/>
      <c r="D56" s="40"/>
      <c r="E56" s="14"/>
      <c r="F56" s="40"/>
      <c r="G56" s="53" t="s">
        <v>47</v>
      </c>
      <c r="H56" s="49">
        <v>50</v>
      </c>
      <c r="I56" s="23"/>
      <c r="J56" s="23"/>
      <c r="K56" s="23"/>
      <c r="L56" s="23"/>
      <c r="M56" s="23"/>
      <c r="N56" s="23"/>
      <c r="O56" s="50">
        <v>16500</v>
      </c>
      <c r="P56" s="51">
        <f t="shared" si="4"/>
        <v>825000</v>
      </c>
      <c r="Q56" s="40"/>
    </row>
    <row r="88" spans="18:20">
      <c r="R88" s="58"/>
      <c r="S88" s="59"/>
      <c r="T88" s="33"/>
    </row>
    <row r="89" spans="18:20">
      <c r="R89" s="58"/>
      <c r="S89" s="59"/>
      <c r="T89" s="33"/>
    </row>
    <row r="90" spans="18:20">
      <c r="R90" s="58"/>
      <c r="S90" s="59"/>
      <c r="T90" s="33"/>
    </row>
    <row r="91" spans="18:20">
      <c r="R91" s="58"/>
      <c r="S91" s="59"/>
      <c r="T91" s="33"/>
    </row>
    <row r="92" spans="18:20">
      <c r="R92" s="58"/>
      <c r="S92" s="59"/>
      <c r="T92" s="33"/>
    </row>
    <row r="93" spans="18:20">
      <c r="R93" s="58"/>
      <c r="S93" s="59"/>
      <c r="T93" s="33"/>
    </row>
    <row r="94" spans="18:20">
      <c r="R94" s="58"/>
      <c r="S94" s="59"/>
      <c r="T94" s="33"/>
    </row>
    <row r="95" spans="18:20">
      <c r="R95" s="58"/>
      <c r="S95" s="59"/>
      <c r="T95" s="33"/>
    </row>
    <row r="96" spans="18:20">
      <c r="R96" s="58"/>
      <c r="S96" s="59"/>
      <c r="T96" s="33"/>
    </row>
    <row r="97" spans="18:20">
      <c r="R97" s="58"/>
      <c r="S97" s="59"/>
      <c r="T97" s="33"/>
    </row>
    <row r="98" spans="18:20">
      <c r="R98" s="58"/>
      <c r="S98" s="59"/>
      <c r="T98" s="33"/>
    </row>
  </sheetData>
  <mergeCells count="109">
    <mergeCell ref="M53:M56"/>
    <mergeCell ref="N53:N56"/>
    <mergeCell ref="Q53:Q56"/>
    <mergeCell ref="Q48:Q52"/>
    <mergeCell ref="A53:A56"/>
    <mergeCell ref="B53:B56"/>
    <mergeCell ref="C53:C56"/>
    <mergeCell ref="D53:D56"/>
    <mergeCell ref="F53:F56"/>
    <mergeCell ref="I53:I56"/>
    <mergeCell ref="J53:J56"/>
    <mergeCell ref="K53:K56"/>
    <mergeCell ref="L53:L56"/>
    <mergeCell ref="I48:I52"/>
    <mergeCell ref="J48:J52"/>
    <mergeCell ref="K48:K52"/>
    <mergeCell ref="L48:L52"/>
    <mergeCell ref="M48:M52"/>
    <mergeCell ref="N48:N52"/>
    <mergeCell ref="K40:K47"/>
    <mergeCell ref="L40:L47"/>
    <mergeCell ref="M40:M47"/>
    <mergeCell ref="N40:N47"/>
    <mergeCell ref="Q40:Q47"/>
    <mergeCell ref="A48:A52"/>
    <mergeCell ref="B48:B52"/>
    <mergeCell ref="C48:C52"/>
    <mergeCell ref="D48:D52"/>
    <mergeCell ref="F48:F52"/>
    <mergeCell ref="M32:M39"/>
    <mergeCell ref="N32:N39"/>
    <mergeCell ref="Q32:Q39"/>
    <mergeCell ref="A40:A47"/>
    <mergeCell ref="B40:B47"/>
    <mergeCell ref="C40:C47"/>
    <mergeCell ref="D40:D47"/>
    <mergeCell ref="F40:F47"/>
    <mergeCell ref="I40:I47"/>
    <mergeCell ref="J40:J47"/>
    <mergeCell ref="Q24:Q31"/>
    <mergeCell ref="A32:A39"/>
    <mergeCell ref="B32:B39"/>
    <mergeCell ref="C32:C39"/>
    <mergeCell ref="D32:D39"/>
    <mergeCell ref="F32:F39"/>
    <mergeCell ref="I32:I39"/>
    <mergeCell ref="J32:J39"/>
    <mergeCell ref="K32:K39"/>
    <mergeCell ref="L32:L39"/>
    <mergeCell ref="J24:J31"/>
    <mergeCell ref="K24:K31"/>
    <mergeCell ref="L24:L31"/>
    <mergeCell ref="M24:M31"/>
    <mergeCell ref="N24:N31"/>
    <mergeCell ref="P24:P31"/>
    <mergeCell ref="A24:A31"/>
    <mergeCell ref="B24:B31"/>
    <mergeCell ref="C24:C31"/>
    <mergeCell ref="D24:D31"/>
    <mergeCell ref="F24:F31"/>
    <mergeCell ref="I24:I31"/>
    <mergeCell ref="J13:J23"/>
    <mergeCell ref="K13:K23"/>
    <mergeCell ref="L13:L23"/>
    <mergeCell ref="M13:M23"/>
    <mergeCell ref="N13:N23"/>
    <mergeCell ref="Q13:Q23"/>
    <mergeCell ref="A13:A23"/>
    <mergeCell ref="B13:B23"/>
    <mergeCell ref="C13:C23"/>
    <mergeCell ref="D13:D23"/>
    <mergeCell ref="F13:F23"/>
    <mergeCell ref="I13:I23"/>
    <mergeCell ref="J9:J12"/>
    <mergeCell ref="K9:K12"/>
    <mergeCell ref="L9:L12"/>
    <mergeCell ref="M9:M12"/>
    <mergeCell ref="N9:N12"/>
    <mergeCell ref="Q9:Q12"/>
    <mergeCell ref="L5:L8"/>
    <mergeCell ref="M5:M8"/>
    <mergeCell ref="N5:N8"/>
    <mergeCell ref="Q5:Q8"/>
    <mergeCell ref="A9:A12"/>
    <mergeCell ref="B9:B12"/>
    <mergeCell ref="C9:C12"/>
    <mergeCell ref="D9:D12"/>
    <mergeCell ref="F9:F12"/>
    <mergeCell ref="I9:I12"/>
    <mergeCell ref="N3:P3"/>
    <mergeCell ref="Q3:Q4"/>
    <mergeCell ref="A5:A8"/>
    <mergeCell ref="B5:B8"/>
    <mergeCell ref="C5:C8"/>
    <mergeCell ref="D5:D8"/>
    <mergeCell ref="F5:F8"/>
    <mergeCell ref="I5:I8"/>
    <mergeCell ref="J5:J8"/>
    <mergeCell ref="K5:K8"/>
    <mergeCell ref="A1:Q2"/>
    <mergeCell ref="A3:A4"/>
    <mergeCell ref="B3:B4"/>
    <mergeCell ref="C3:C4"/>
    <mergeCell ref="D3:D4"/>
    <mergeCell ref="F3:F4"/>
    <mergeCell ref="G3:H3"/>
    <mergeCell ref="I3:I4"/>
    <mergeCell ref="J3:L3"/>
    <mergeCell ref="M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workbookViewId="0">
      <selection sqref="A1:Q81"/>
    </sheetView>
  </sheetViews>
  <sheetFormatPr defaultRowHeight="15"/>
  <cols>
    <col min="2" max="2" width="11.42578125" customWidth="1"/>
    <col min="3" max="3" width="15.7109375" bestFit="1" customWidth="1"/>
    <col min="4" max="4" width="18.140625" customWidth="1"/>
    <col min="12" max="12" width="26" customWidth="1"/>
    <col min="13" max="13" width="12.42578125" customWidth="1"/>
    <col min="14" max="14" width="12.28515625" customWidth="1"/>
    <col min="15" max="15" width="13" customWidth="1"/>
  </cols>
  <sheetData>
    <row r="1" spans="1:17" ht="18.75">
      <c r="A1" s="88" t="s">
        <v>71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8.75">
      <c r="A2" s="89" t="s">
        <v>1</v>
      </c>
      <c r="B2" s="90" t="s">
        <v>2</v>
      </c>
      <c r="C2" s="91" t="s">
        <v>72</v>
      </c>
      <c r="D2" s="91" t="s">
        <v>4</v>
      </c>
      <c r="E2" s="91" t="s">
        <v>5</v>
      </c>
      <c r="F2" s="92" t="s">
        <v>6</v>
      </c>
      <c r="G2" s="93"/>
      <c r="H2" s="91" t="s">
        <v>7</v>
      </c>
      <c r="I2" s="91" t="s">
        <v>73</v>
      </c>
      <c r="J2" s="91"/>
      <c r="K2" s="91"/>
      <c r="L2" s="91" t="s">
        <v>9</v>
      </c>
      <c r="M2" s="92" t="s">
        <v>74</v>
      </c>
      <c r="N2" s="94"/>
      <c r="O2" s="91" t="s">
        <v>11</v>
      </c>
      <c r="P2" s="91" t="s">
        <v>75</v>
      </c>
      <c r="Q2" s="91" t="s">
        <v>76</v>
      </c>
    </row>
    <row r="3" spans="1:17" ht="56.25">
      <c r="A3" s="89"/>
      <c r="B3" s="90"/>
      <c r="C3" s="91"/>
      <c r="D3" s="91"/>
      <c r="E3" s="91"/>
      <c r="F3" s="62" t="s">
        <v>12</v>
      </c>
      <c r="G3" s="62" t="s">
        <v>77</v>
      </c>
      <c r="H3" s="91"/>
      <c r="I3" s="62" t="s">
        <v>14</v>
      </c>
      <c r="J3" s="62" t="s">
        <v>15</v>
      </c>
      <c r="K3" s="62" t="s">
        <v>16</v>
      </c>
      <c r="L3" s="91"/>
      <c r="M3" s="62" t="s">
        <v>18</v>
      </c>
      <c r="N3" s="62" t="s">
        <v>78</v>
      </c>
      <c r="O3" s="91"/>
      <c r="P3" s="91"/>
      <c r="Q3" s="91"/>
    </row>
    <row r="4" spans="1:17" ht="18.75">
      <c r="A4" s="76">
        <v>1</v>
      </c>
      <c r="B4" s="82">
        <v>118531</v>
      </c>
      <c r="C4" s="69">
        <v>45175</v>
      </c>
      <c r="D4" s="70" t="s">
        <v>79</v>
      </c>
      <c r="E4" s="71" t="s">
        <v>80</v>
      </c>
      <c r="F4" s="63" t="s">
        <v>47</v>
      </c>
      <c r="G4" s="64">
        <v>40</v>
      </c>
      <c r="H4" s="76" t="s">
        <v>81</v>
      </c>
      <c r="I4" s="76" t="s">
        <v>82</v>
      </c>
      <c r="J4" s="70" t="s">
        <v>83</v>
      </c>
      <c r="K4" s="73" t="s">
        <v>84</v>
      </c>
      <c r="L4" s="65" t="s">
        <v>85</v>
      </c>
      <c r="M4" s="66">
        <v>16500</v>
      </c>
      <c r="N4" s="66">
        <v>660000</v>
      </c>
      <c r="O4" s="73" t="s">
        <v>86</v>
      </c>
      <c r="P4" s="60">
        <v>200058239</v>
      </c>
      <c r="Q4" s="67"/>
    </row>
    <row r="5" spans="1:17" ht="18.75">
      <c r="A5" s="77"/>
      <c r="B5" s="83"/>
      <c r="C5" s="69"/>
      <c r="D5" s="70"/>
      <c r="E5" s="71"/>
      <c r="F5" s="63" t="s">
        <v>87</v>
      </c>
      <c r="G5" s="63">
        <v>50</v>
      </c>
      <c r="H5" s="77"/>
      <c r="I5" s="77"/>
      <c r="J5" s="70"/>
      <c r="K5" s="74"/>
      <c r="L5" s="65" t="s">
        <v>88</v>
      </c>
      <c r="M5" s="66">
        <v>9900</v>
      </c>
      <c r="N5" s="66">
        <v>495000</v>
      </c>
      <c r="O5" s="74"/>
      <c r="P5" s="60"/>
      <c r="Q5" s="67"/>
    </row>
    <row r="6" spans="1:17" ht="18.75">
      <c r="A6" s="77"/>
      <c r="B6" s="83"/>
      <c r="C6" s="69"/>
      <c r="D6" s="70"/>
      <c r="E6" s="71"/>
      <c r="F6" s="63" t="s">
        <v>23</v>
      </c>
      <c r="G6" s="63">
        <v>20</v>
      </c>
      <c r="H6" s="77"/>
      <c r="I6" s="77"/>
      <c r="J6" s="70"/>
      <c r="K6" s="74"/>
      <c r="L6" s="65" t="s">
        <v>89</v>
      </c>
      <c r="M6" s="66">
        <v>9900</v>
      </c>
      <c r="N6" s="66">
        <v>198000</v>
      </c>
      <c r="O6" s="74"/>
      <c r="P6" s="60"/>
      <c r="Q6" s="67"/>
    </row>
    <row r="7" spans="1:17" ht="18.75">
      <c r="A7" s="77"/>
      <c r="B7" s="83"/>
      <c r="C7" s="69"/>
      <c r="D7" s="70"/>
      <c r="E7" s="71"/>
      <c r="F7" s="63" t="s">
        <v>90</v>
      </c>
      <c r="G7" s="63">
        <v>40</v>
      </c>
      <c r="H7" s="77"/>
      <c r="I7" s="77"/>
      <c r="J7" s="70"/>
      <c r="K7" s="74"/>
      <c r="L7" s="65" t="s">
        <v>91</v>
      </c>
      <c r="M7" s="66">
        <v>23100</v>
      </c>
      <c r="N7" s="66">
        <v>924000</v>
      </c>
      <c r="O7" s="74"/>
      <c r="P7" s="60"/>
      <c r="Q7" s="67"/>
    </row>
    <row r="8" spans="1:17" ht="18.75">
      <c r="A8" s="77"/>
      <c r="B8" s="83"/>
      <c r="C8" s="69"/>
      <c r="D8" s="70"/>
      <c r="E8" s="71"/>
      <c r="F8" s="63" t="s">
        <v>92</v>
      </c>
      <c r="G8" s="63">
        <v>30</v>
      </c>
      <c r="H8" s="77"/>
      <c r="I8" s="77"/>
      <c r="J8" s="70"/>
      <c r="K8" s="74"/>
      <c r="L8" s="65" t="s">
        <v>85</v>
      </c>
      <c r="M8" s="66">
        <v>9900</v>
      </c>
      <c r="N8" s="66">
        <v>297000</v>
      </c>
      <c r="O8" s="74"/>
      <c r="P8" s="60"/>
      <c r="Q8" s="67"/>
    </row>
    <row r="9" spans="1:17" ht="18.75">
      <c r="A9" s="77"/>
      <c r="B9" s="83"/>
      <c r="C9" s="69"/>
      <c r="D9" s="70"/>
      <c r="E9" s="71"/>
      <c r="F9" s="63" t="s">
        <v>93</v>
      </c>
      <c r="G9" s="63">
        <v>100</v>
      </c>
      <c r="H9" s="77"/>
      <c r="I9" s="77"/>
      <c r="J9" s="70"/>
      <c r="K9" s="74"/>
      <c r="L9" s="65" t="s">
        <v>89</v>
      </c>
      <c r="M9" s="66">
        <v>3300</v>
      </c>
      <c r="N9" s="66">
        <v>330000</v>
      </c>
      <c r="O9" s="74"/>
      <c r="P9" s="60"/>
      <c r="Q9" s="67"/>
    </row>
    <row r="10" spans="1:17" ht="18.75">
      <c r="A10" s="78"/>
      <c r="B10" s="84"/>
      <c r="C10" s="69"/>
      <c r="D10" s="70"/>
      <c r="E10" s="71"/>
      <c r="F10" s="63" t="s">
        <v>94</v>
      </c>
      <c r="G10" s="63">
        <v>280</v>
      </c>
      <c r="H10" s="78"/>
      <c r="I10" s="78"/>
      <c r="J10" s="70"/>
      <c r="K10" s="75"/>
      <c r="L10" s="65" t="s">
        <v>95</v>
      </c>
      <c r="M10" s="66">
        <v>3300</v>
      </c>
      <c r="N10" s="66">
        <v>924000</v>
      </c>
      <c r="O10" s="75"/>
      <c r="P10" s="60"/>
      <c r="Q10" s="67"/>
    </row>
    <row r="11" spans="1:17" ht="18.75">
      <c r="A11" s="76">
        <v>2</v>
      </c>
      <c r="B11" s="82">
        <v>125074</v>
      </c>
      <c r="C11" s="69">
        <v>45175</v>
      </c>
      <c r="D11" s="70" t="s">
        <v>79</v>
      </c>
      <c r="E11" s="71" t="s">
        <v>96</v>
      </c>
      <c r="F11" s="63" t="s">
        <v>47</v>
      </c>
      <c r="G11" s="64">
        <v>40</v>
      </c>
      <c r="H11" s="76" t="s">
        <v>81</v>
      </c>
      <c r="I11" s="76" t="s">
        <v>82</v>
      </c>
      <c r="J11" s="85" t="s">
        <v>97</v>
      </c>
      <c r="K11" s="73" t="s">
        <v>84</v>
      </c>
      <c r="L11" s="65" t="s">
        <v>85</v>
      </c>
      <c r="M11" s="66">
        <v>16500</v>
      </c>
      <c r="N11" s="66">
        <v>660000</v>
      </c>
      <c r="O11" s="73" t="s">
        <v>86</v>
      </c>
      <c r="P11" s="60">
        <v>200058239</v>
      </c>
      <c r="Q11" s="67"/>
    </row>
    <row r="12" spans="1:17" ht="18.75">
      <c r="A12" s="77"/>
      <c r="B12" s="83"/>
      <c r="C12" s="69"/>
      <c r="D12" s="70"/>
      <c r="E12" s="71"/>
      <c r="F12" s="63" t="s">
        <v>87</v>
      </c>
      <c r="G12" s="63">
        <v>50</v>
      </c>
      <c r="H12" s="77"/>
      <c r="I12" s="77"/>
      <c r="J12" s="86"/>
      <c r="K12" s="74"/>
      <c r="L12" s="65" t="s">
        <v>88</v>
      </c>
      <c r="M12" s="66">
        <v>9900</v>
      </c>
      <c r="N12" s="66">
        <v>495000</v>
      </c>
      <c r="O12" s="74"/>
      <c r="P12" s="60"/>
      <c r="Q12" s="67"/>
    </row>
    <row r="13" spans="1:17" ht="18.75">
      <c r="A13" s="77"/>
      <c r="B13" s="83"/>
      <c r="C13" s="69"/>
      <c r="D13" s="70"/>
      <c r="E13" s="71"/>
      <c r="F13" s="63" t="s">
        <v>90</v>
      </c>
      <c r="G13" s="63">
        <v>40</v>
      </c>
      <c r="H13" s="77"/>
      <c r="I13" s="77"/>
      <c r="J13" s="86"/>
      <c r="K13" s="74"/>
      <c r="L13" s="65" t="s">
        <v>91</v>
      </c>
      <c r="M13" s="66">
        <v>23100</v>
      </c>
      <c r="N13" s="66">
        <v>924000</v>
      </c>
      <c r="O13" s="74"/>
      <c r="P13" s="60"/>
      <c r="Q13" s="67"/>
    </row>
    <row r="14" spans="1:17" ht="18.75">
      <c r="A14" s="77"/>
      <c r="B14" s="83"/>
      <c r="C14" s="69"/>
      <c r="D14" s="70"/>
      <c r="E14" s="71"/>
      <c r="F14" s="63" t="s">
        <v>93</v>
      </c>
      <c r="G14" s="63">
        <v>100</v>
      </c>
      <c r="H14" s="77"/>
      <c r="I14" s="77"/>
      <c r="J14" s="86"/>
      <c r="K14" s="74"/>
      <c r="L14" s="65" t="s">
        <v>88</v>
      </c>
      <c r="M14" s="66">
        <v>3300</v>
      </c>
      <c r="N14" s="66">
        <v>330000</v>
      </c>
      <c r="O14" s="74"/>
      <c r="P14" s="60"/>
      <c r="Q14" s="67"/>
    </row>
    <row r="15" spans="1:17" ht="18.75">
      <c r="A15" s="77"/>
      <c r="B15" s="83"/>
      <c r="C15" s="69"/>
      <c r="D15" s="70"/>
      <c r="E15" s="71"/>
      <c r="F15" s="63" t="s">
        <v>92</v>
      </c>
      <c r="G15" s="63">
        <v>95</v>
      </c>
      <c r="H15" s="77"/>
      <c r="I15" s="77"/>
      <c r="J15" s="86"/>
      <c r="K15" s="74"/>
      <c r="L15" s="65" t="s">
        <v>85</v>
      </c>
      <c r="M15" s="66">
        <v>9900</v>
      </c>
      <c r="N15" s="66">
        <v>940500</v>
      </c>
      <c r="O15" s="74"/>
      <c r="P15" s="60"/>
      <c r="Q15" s="67"/>
    </row>
    <row r="16" spans="1:17" ht="18.75">
      <c r="A16" s="77"/>
      <c r="B16" s="83"/>
      <c r="C16" s="69"/>
      <c r="D16" s="70"/>
      <c r="E16" s="71"/>
      <c r="F16" s="63" t="s">
        <v>23</v>
      </c>
      <c r="G16" s="63">
        <v>20</v>
      </c>
      <c r="H16" s="77"/>
      <c r="I16" s="77"/>
      <c r="J16" s="86"/>
      <c r="K16" s="74"/>
      <c r="L16" s="65" t="s">
        <v>89</v>
      </c>
      <c r="M16" s="66">
        <v>9900</v>
      </c>
      <c r="N16" s="66">
        <v>198000</v>
      </c>
      <c r="O16" s="74"/>
      <c r="P16" s="60"/>
      <c r="Q16" s="67"/>
    </row>
    <row r="17" spans="1:17" ht="18.75">
      <c r="A17" s="77"/>
      <c r="B17" s="83"/>
      <c r="C17" s="69"/>
      <c r="D17" s="70"/>
      <c r="E17" s="71"/>
      <c r="F17" s="63" t="s">
        <v>37</v>
      </c>
      <c r="G17" s="63">
        <v>20</v>
      </c>
      <c r="H17" s="77"/>
      <c r="I17" s="77"/>
      <c r="J17" s="86"/>
      <c r="K17" s="74"/>
      <c r="L17" s="65" t="s">
        <v>88</v>
      </c>
      <c r="M17" s="66">
        <v>9900</v>
      </c>
      <c r="N17" s="66">
        <v>198000</v>
      </c>
      <c r="O17" s="74"/>
      <c r="P17" s="60"/>
      <c r="Q17" s="67"/>
    </row>
    <row r="18" spans="1:17" ht="18.75">
      <c r="A18" s="77"/>
      <c r="B18" s="84"/>
      <c r="C18" s="69"/>
      <c r="D18" s="70"/>
      <c r="E18" s="71"/>
      <c r="F18" s="63" t="s">
        <v>94</v>
      </c>
      <c r="G18" s="63">
        <v>300</v>
      </c>
      <c r="H18" s="78"/>
      <c r="I18" s="78"/>
      <c r="J18" s="87"/>
      <c r="K18" s="75"/>
      <c r="L18" s="65" t="s">
        <v>89</v>
      </c>
      <c r="M18" s="66">
        <v>3300</v>
      </c>
      <c r="N18" s="66">
        <v>990000</v>
      </c>
      <c r="O18" s="74"/>
      <c r="P18" s="60"/>
      <c r="Q18" s="67"/>
    </row>
    <row r="19" spans="1:17" ht="18.75">
      <c r="A19" s="76">
        <v>3</v>
      </c>
      <c r="B19" s="82">
        <v>118531</v>
      </c>
      <c r="C19" s="69">
        <v>45175</v>
      </c>
      <c r="D19" s="70" t="s">
        <v>79</v>
      </c>
      <c r="E19" s="71" t="s">
        <v>80</v>
      </c>
      <c r="F19" s="63" t="s">
        <v>47</v>
      </c>
      <c r="G19" s="64">
        <v>40</v>
      </c>
      <c r="H19" s="76" t="s">
        <v>81</v>
      </c>
      <c r="I19" s="72" t="s">
        <v>82</v>
      </c>
      <c r="J19" s="70" t="s">
        <v>98</v>
      </c>
      <c r="K19" s="73" t="s">
        <v>84</v>
      </c>
      <c r="L19" s="65" t="s">
        <v>85</v>
      </c>
      <c r="M19" s="66">
        <v>16500</v>
      </c>
      <c r="N19" s="66">
        <v>660000</v>
      </c>
      <c r="O19" s="73" t="s">
        <v>86</v>
      </c>
      <c r="P19" s="60">
        <v>200058239</v>
      </c>
      <c r="Q19" s="67"/>
    </row>
    <row r="20" spans="1:17" ht="18.75">
      <c r="A20" s="77"/>
      <c r="B20" s="83"/>
      <c r="C20" s="69"/>
      <c r="D20" s="70"/>
      <c r="E20" s="71"/>
      <c r="F20" s="63" t="s">
        <v>87</v>
      </c>
      <c r="G20" s="63">
        <v>50</v>
      </c>
      <c r="H20" s="77"/>
      <c r="I20" s="72"/>
      <c r="J20" s="70"/>
      <c r="K20" s="74"/>
      <c r="L20" s="65" t="s">
        <v>88</v>
      </c>
      <c r="M20" s="66">
        <v>9900</v>
      </c>
      <c r="N20" s="66">
        <v>495000</v>
      </c>
      <c r="O20" s="74"/>
      <c r="P20" s="60"/>
      <c r="Q20" s="67"/>
    </row>
    <row r="21" spans="1:17" ht="18.75">
      <c r="A21" s="77"/>
      <c r="B21" s="83"/>
      <c r="C21" s="69"/>
      <c r="D21" s="70"/>
      <c r="E21" s="71"/>
      <c r="F21" s="63" t="s">
        <v>23</v>
      </c>
      <c r="G21" s="63">
        <v>20</v>
      </c>
      <c r="H21" s="77"/>
      <c r="I21" s="72"/>
      <c r="J21" s="70"/>
      <c r="K21" s="74"/>
      <c r="L21" s="65" t="s">
        <v>89</v>
      </c>
      <c r="M21" s="66">
        <v>9900</v>
      </c>
      <c r="N21" s="66">
        <v>198000</v>
      </c>
      <c r="O21" s="74"/>
      <c r="P21" s="60"/>
      <c r="Q21" s="67"/>
    </row>
    <row r="22" spans="1:17" ht="18.75">
      <c r="A22" s="77"/>
      <c r="B22" s="83"/>
      <c r="C22" s="69"/>
      <c r="D22" s="70"/>
      <c r="E22" s="71"/>
      <c r="F22" s="63" t="s">
        <v>90</v>
      </c>
      <c r="G22" s="63">
        <v>40</v>
      </c>
      <c r="H22" s="77"/>
      <c r="I22" s="72"/>
      <c r="J22" s="70"/>
      <c r="K22" s="74"/>
      <c r="L22" s="65" t="s">
        <v>91</v>
      </c>
      <c r="M22" s="66">
        <v>23100</v>
      </c>
      <c r="N22" s="66">
        <v>924000</v>
      </c>
      <c r="O22" s="74"/>
      <c r="P22" s="60"/>
      <c r="Q22" s="67"/>
    </row>
    <row r="23" spans="1:17" ht="18.75">
      <c r="A23" s="77"/>
      <c r="B23" s="83"/>
      <c r="C23" s="69"/>
      <c r="D23" s="70"/>
      <c r="E23" s="71"/>
      <c r="F23" s="63" t="s">
        <v>93</v>
      </c>
      <c r="G23" s="63">
        <v>100</v>
      </c>
      <c r="H23" s="77"/>
      <c r="I23" s="72"/>
      <c r="J23" s="70"/>
      <c r="K23" s="74"/>
      <c r="L23" s="65" t="s">
        <v>89</v>
      </c>
      <c r="M23" s="66">
        <v>3300</v>
      </c>
      <c r="N23" s="66">
        <v>330000</v>
      </c>
      <c r="O23" s="74"/>
      <c r="P23" s="60"/>
      <c r="Q23" s="67"/>
    </row>
    <row r="24" spans="1:17" ht="18.75">
      <c r="A24" s="77"/>
      <c r="B24" s="83"/>
      <c r="C24" s="69"/>
      <c r="D24" s="70"/>
      <c r="E24" s="71"/>
      <c r="F24" s="63" t="s">
        <v>37</v>
      </c>
      <c r="G24" s="63">
        <v>20</v>
      </c>
      <c r="H24" s="77"/>
      <c r="I24" s="72"/>
      <c r="J24" s="70"/>
      <c r="K24" s="74"/>
      <c r="L24" s="65" t="s">
        <v>88</v>
      </c>
      <c r="M24" s="66">
        <v>9900</v>
      </c>
      <c r="N24" s="66">
        <v>198000</v>
      </c>
      <c r="O24" s="74"/>
      <c r="P24" s="60"/>
      <c r="Q24" s="67"/>
    </row>
    <row r="25" spans="1:17" ht="18.75">
      <c r="A25" s="77"/>
      <c r="B25" s="83"/>
      <c r="C25" s="69"/>
      <c r="D25" s="70"/>
      <c r="E25" s="71"/>
      <c r="F25" s="63" t="s">
        <v>94</v>
      </c>
      <c r="G25" s="63">
        <v>280</v>
      </c>
      <c r="H25" s="78"/>
      <c r="I25" s="72"/>
      <c r="J25" s="70"/>
      <c r="K25" s="75"/>
      <c r="L25" s="65" t="s">
        <v>89</v>
      </c>
      <c r="M25" s="66">
        <v>3300</v>
      </c>
      <c r="N25" s="66">
        <v>924000</v>
      </c>
      <c r="O25" s="74"/>
      <c r="P25" s="60"/>
      <c r="Q25" s="67"/>
    </row>
    <row r="26" spans="1:17" ht="18.75">
      <c r="A26" s="76">
        <v>4</v>
      </c>
      <c r="B26" s="82">
        <v>118531</v>
      </c>
      <c r="C26" s="69">
        <v>45175</v>
      </c>
      <c r="D26" s="70" t="s">
        <v>79</v>
      </c>
      <c r="E26" s="71" t="s">
        <v>96</v>
      </c>
      <c r="F26" s="63" t="s">
        <v>47</v>
      </c>
      <c r="G26" s="64">
        <v>40</v>
      </c>
      <c r="H26" s="76" t="s">
        <v>81</v>
      </c>
      <c r="I26" s="72" t="s">
        <v>82</v>
      </c>
      <c r="J26" s="70" t="s">
        <v>99</v>
      </c>
      <c r="K26" s="73" t="s">
        <v>84</v>
      </c>
      <c r="L26" s="65" t="s">
        <v>85</v>
      </c>
      <c r="M26" s="66">
        <v>16500</v>
      </c>
      <c r="N26" s="66">
        <v>660000</v>
      </c>
      <c r="O26" s="73" t="s">
        <v>86</v>
      </c>
      <c r="P26" s="60">
        <v>200058239</v>
      </c>
      <c r="Q26" s="67"/>
    </row>
    <row r="27" spans="1:17" ht="18.75">
      <c r="A27" s="77"/>
      <c r="B27" s="83"/>
      <c r="C27" s="69"/>
      <c r="D27" s="70"/>
      <c r="E27" s="71"/>
      <c r="F27" s="63" t="s">
        <v>87</v>
      </c>
      <c r="G27" s="63">
        <v>50</v>
      </c>
      <c r="H27" s="77"/>
      <c r="I27" s="72"/>
      <c r="J27" s="70"/>
      <c r="K27" s="74"/>
      <c r="L27" s="65" t="s">
        <v>88</v>
      </c>
      <c r="M27" s="66">
        <v>9900</v>
      </c>
      <c r="N27" s="66">
        <v>495000</v>
      </c>
      <c r="O27" s="74"/>
      <c r="P27" s="60"/>
      <c r="Q27" s="67"/>
    </row>
    <row r="28" spans="1:17" ht="18.75">
      <c r="A28" s="77"/>
      <c r="B28" s="83"/>
      <c r="C28" s="69"/>
      <c r="D28" s="70"/>
      <c r="E28" s="71"/>
      <c r="F28" s="63" t="s">
        <v>90</v>
      </c>
      <c r="G28" s="63">
        <v>40</v>
      </c>
      <c r="H28" s="77"/>
      <c r="I28" s="72"/>
      <c r="J28" s="70"/>
      <c r="K28" s="74"/>
      <c r="L28" s="65" t="s">
        <v>91</v>
      </c>
      <c r="M28" s="66">
        <v>23100</v>
      </c>
      <c r="N28" s="66">
        <v>924000</v>
      </c>
      <c r="O28" s="74"/>
      <c r="P28" s="60"/>
      <c r="Q28" s="67"/>
    </row>
    <row r="29" spans="1:17" ht="18.75">
      <c r="A29" s="77"/>
      <c r="B29" s="83"/>
      <c r="C29" s="69"/>
      <c r="D29" s="70"/>
      <c r="E29" s="71"/>
      <c r="F29" s="63" t="s">
        <v>93</v>
      </c>
      <c r="G29" s="63">
        <v>100</v>
      </c>
      <c r="H29" s="77"/>
      <c r="I29" s="72"/>
      <c r="J29" s="70"/>
      <c r="K29" s="74"/>
      <c r="L29" s="65" t="s">
        <v>89</v>
      </c>
      <c r="M29" s="66">
        <v>3300</v>
      </c>
      <c r="N29" s="66">
        <v>330000</v>
      </c>
      <c r="O29" s="74"/>
      <c r="P29" s="60"/>
      <c r="Q29" s="67"/>
    </row>
    <row r="30" spans="1:17" ht="18.75">
      <c r="A30" s="77"/>
      <c r="B30" s="83"/>
      <c r="C30" s="69"/>
      <c r="D30" s="70"/>
      <c r="E30" s="71"/>
      <c r="F30" s="63" t="s">
        <v>23</v>
      </c>
      <c r="G30" s="63">
        <v>20</v>
      </c>
      <c r="H30" s="77"/>
      <c r="I30" s="72"/>
      <c r="J30" s="70"/>
      <c r="K30" s="74"/>
      <c r="L30" s="65" t="s">
        <v>89</v>
      </c>
      <c r="M30" s="66">
        <v>9900</v>
      </c>
      <c r="N30" s="66">
        <v>198000</v>
      </c>
      <c r="O30" s="74"/>
      <c r="P30" s="60"/>
      <c r="Q30" s="67"/>
    </row>
    <row r="31" spans="1:17" ht="18.75">
      <c r="A31" s="77"/>
      <c r="B31" s="83"/>
      <c r="C31" s="69"/>
      <c r="D31" s="70"/>
      <c r="E31" s="71"/>
      <c r="F31" s="63" t="s">
        <v>92</v>
      </c>
      <c r="G31" s="63">
        <v>15</v>
      </c>
      <c r="H31" s="77"/>
      <c r="I31" s="72"/>
      <c r="J31" s="70"/>
      <c r="K31" s="74"/>
      <c r="L31" s="65" t="s">
        <v>85</v>
      </c>
      <c r="M31" s="66">
        <v>9900</v>
      </c>
      <c r="N31" s="66">
        <v>148500</v>
      </c>
      <c r="O31" s="74"/>
      <c r="P31" s="60"/>
      <c r="Q31" s="67"/>
    </row>
    <row r="32" spans="1:17" ht="18.75">
      <c r="A32" s="77"/>
      <c r="B32" s="83"/>
      <c r="C32" s="69"/>
      <c r="D32" s="70"/>
      <c r="E32" s="71"/>
      <c r="F32" s="63" t="s">
        <v>37</v>
      </c>
      <c r="G32" s="63">
        <v>20</v>
      </c>
      <c r="H32" s="77"/>
      <c r="I32" s="72"/>
      <c r="J32" s="70"/>
      <c r="K32" s="74"/>
      <c r="L32" s="65" t="s">
        <v>88</v>
      </c>
      <c r="M32" s="66">
        <v>9900</v>
      </c>
      <c r="N32" s="66">
        <v>198000</v>
      </c>
      <c r="O32" s="74"/>
      <c r="P32" s="60"/>
      <c r="Q32" s="67"/>
    </row>
    <row r="33" spans="1:17" ht="18.75">
      <c r="A33" s="77"/>
      <c r="B33" s="83"/>
      <c r="C33" s="69"/>
      <c r="D33" s="70"/>
      <c r="E33" s="71"/>
      <c r="F33" s="63" t="s">
        <v>94</v>
      </c>
      <c r="G33" s="63">
        <v>280</v>
      </c>
      <c r="H33" s="78"/>
      <c r="I33" s="72"/>
      <c r="J33" s="70"/>
      <c r="K33" s="75"/>
      <c r="L33" s="65" t="s">
        <v>89</v>
      </c>
      <c r="M33" s="66">
        <v>3300</v>
      </c>
      <c r="N33" s="66">
        <v>924000</v>
      </c>
      <c r="O33" s="74"/>
      <c r="P33" s="60"/>
      <c r="Q33" s="67"/>
    </row>
    <row r="34" spans="1:17" ht="18.75">
      <c r="A34" s="76">
        <v>5</v>
      </c>
      <c r="B34" s="82">
        <v>118531</v>
      </c>
      <c r="C34" s="69">
        <v>45175</v>
      </c>
      <c r="D34" s="70" t="s">
        <v>79</v>
      </c>
      <c r="E34" s="71" t="s">
        <v>80</v>
      </c>
      <c r="F34" s="63" t="s">
        <v>47</v>
      </c>
      <c r="G34" s="64">
        <v>40</v>
      </c>
      <c r="H34" s="76" t="s">
        <v>81</v>
      </c>
      <c r="I34" s="72" t="s">
        <v>82</v>
      </c>
      <c r="J34" s="70" t="s">
        <v>100</v>
      </c>
      <c r="K34" s="73" t="s">
        <v>84</v>
      </c>
      <c r="L34" s="65" t="s">
        <v>85</v>
      </c>
      <c r="M34" s="66">
        <v>16500</v>
      </c>
      <c r="N34" s="66">
        <v>660000</v>
      </c>
      <c r="O34" s="73" t="s">
        <v>86</v>
      </c>
      <c r="P34" s="60">
        <v>200058239</v>
      </c>
      <c r="Q34" s="67"/>
    </row>
    <row r="35" spans="1:17" ht="18.75">
      <c r="A35" s="77"/>
      <c r="B35" s="83"/>
      <c r="C35" s="69"/>
      <c r="D35" s="70"/>
      <c r="E35" s="71"/>
      <c r="F35" s="63" t="s">
        <v>87</v>
      </c>
      <c r="G35" s="63">
        <v>50</v>
      </c>
      <c r="H35" s="77"/>
      <c r="I35" s="72"/>
      <c r="J35" s="70"/>
      <c r="K35" s="74"/>
      <c r="L35" s="65" t="s">
        <v>88</v>
      </c>
      <c r="M35" s="66">
        <v>9900</v>
      </c>
      <c r="N35" s="66">
        <v>495000</v>
      </c>
      <c r="O35" s="74"/>
      <c r="P35" s="60"/>
      <c r="Q35" s="67"/>
    </row>
    <row r="36" spans="1:17" ht="18.75">
      <c r="A36" s="77"/>
      <c r="B36" s="83"/>
      <c r="C36" s="69"/>
      <c r="D36" s="70"/>
      <c r="E36" s="71"/>
      <c r="F36" s="63" t="s">
        <v>23</v>
      </c>
      <c r="G36" s="63">
        <v>20</v>
      </c>
      <c r="H36" s="77"/>
      <c r="I36" s="72"/>
      <c r="J36" s="70"/>
      <c r="K36" s="74"/>
      <c r="L36" s="65" t="s">
        <v>89</v>
      </c>
      <c r="M36" s="66">
        <v>9900</v>
      </c>
      <c r="N36" s="66">
        <v>198000</v>
      </c>
      <c r="O36" s="74"/>
      <c r="P36" s="60"/>
      <c r="Q36" s="67"/>
    </row>
    <row r="37" spans="1:17" ht="18.75">
      <c r="A37" s="77"/>
      <c r="B37" s="83"/>
      <c r="C37" s="69"/>
      <c r="D37" s="70"/>
      <c r="E37" s="71"/>
      <c r="F37" s="63" t="s">
        <v>92</v>
      </c>
      <c r="G37" s="63">
        <v>30</v>
      </c>
      <c r="H37" s="77"/>
      <c r="I37" s="72"/>
      <c r="J37" s="70"/>
      <c r="K37" s="74"/>
      <c r="L37" s="65" t="s">
        <v>89</v>
      </c>
      <c r="M37" s="66">
        <v>9900</v>
      </c>
      <c r="N37" s="66">
        <v>297000</v>
      </c>
      <c r="O37" s="74"/>
      <c r="P37" s="60"/>
      <c r="Q37" s="67"/>
    </row>
    <row r="38" spans="1:17" ht="18.75">
      <c r="A38" s="77"/>
      <c r="B38" s="83"/>
      <c r="C38" s="69"/>
      <c r="D38" s="70"/>
      <c r="E38" s="71"/>
      <c r="F38" s="63" t="s">
        <v>93</v>
      </c>
      <c r="G38" s="63">
        <v>100</v>
      </c>
      <c r="H38" s="77"/>
      <c r="I38" s="72"/>
      <c r="J38" s="70"/>
      <c r="K38" s="74"/>
      <c r="L38" s="65" t="s">
        <v>89</v>
      </c>
      <c r="M38" s="66">
        <v>3300</v>
      </c>
      <c r="N38" s="66">
        <v>330000</v>
      </c>
      <c r="O38" s="74"/>
      <c r="P38" s="60"/>
      <c r="Q38" s="67"/>
    </row>
    <row r="39" spans="1:17" ht="18.75">
      <c r="A39" s="77"/>
      <c r="B39" s="83"/>
      <c r="C39" s="69"/>
      <c r="D39" s="70"/>
      <c r="E39" s="71"/>
      <c r="F39" s="63" t="s">
        <v>90</v>
      </c>
      <c r="G39" s="63">
        <v>40</v>
      </c>
      <c r="H39" s="77"/>
      <c r="I39" s="72"/>
      <c r="J39" s="70"/>
      <c r="K39" s="74"/>
      <c r="L39" s="65" t="s">
        <v>91</v>
      </c>
      <c r="M39" s="66">
        <v>23100</v>
      </c>
      <c r="N39" s="66">
        <v>924000</v>
      </c>
      <c r="O39" s="74"/>
      <c r="P39" s="60"/>
      <c r="Q39" s="67"/>
    </row>
    <row r="40" spans="1:17" ht="18.75">
      <c r="A40" s="77"/>
      <c r="B40" s="83"/>
      <c r="C40" s="69"/>
      <c r="D40" s="70"/>
      <c r="E40" s="71"/>
      <c r="F40" s="63" t="s">
        <v>94</v>
      </c>
      <c r="G40" s="63">
        <v>280</v>
      </c>
      <c r="H40" s="78"/>
      <c r="I40" s="72"/>
      <c r="J40" s="70"/>
      <c r="K40" s="75"/>
      <c r="L40" s="65" t="s">
        <v>89</v>
      </c>
      <c r="M40" s="66">
        <v>3300</v>
      </c>
      <c r="N40" s="66">
        <v>924000</v>
      </c>
      <c r="O40" s="74"/>
      <c r="P40" s="60"/>
      <c r="Q40" s="67"/>
    </row>
    <row r="41" spans="1:17" ht="18.75">
      <c r="A41" s="76">
        <v>6</v>
      </c>
      <c r="B41" s="82">
        <v>125074</v>
      </c>
      <c r="C41" s="69">
        <v>45175</v>
      </c>
      <c r="D41" s="70" t="s">
        <v>79</v>
      </c>
      <c r="E41" s="71" t="s">
        <v>96</v>
      </c>
      <c r="F41" s="63" t="s">
        <v>47</v>
      </c>
      <c r="G41" s="64">
        <v>40</v>
      </c>
      <c r="H41" s="76" t="s">
        <v>81</v>
      </c>
      <c r="I41" s="72" t="s">
        <v>82</v>
      </c>
      <c r="J41" s="70" t="s">
        <v>101</v>
      </c>
      <c r="K41" s="73" t="s">
        <v>84</v>
      </c>
      <c r="L41" s="65" t="s">
        <v>85</v>
      </c>
      <c r="M41" s="66">
        <v>16500</v>
      </c>
      <c r="N41" s="66">
        <v>660000</v>
      </c>
      <c r="O41" s="73" t="s">
        <v>86</v>
      </c>
      <c r="P41" s="60">
        <v>200058239</v>
      </c>
      <c r="Q41" s="67"/>
    </row>
    <row r="42" spans="1:17" ht="18.75">
      <c r="A42" s="77"/>
      <c r="B42" s="83"/>
      <c r="C42" s="69"/>
      <c r="D42" s="70"/>
      <c r="E42" s="71"/>
      <c r="F42" s="63" t="s">
        <v>87</v>
      </c>
      <c r="G42" s="63">
        <v>100</v>
      </c>
      <c r="H42" s="77"/>
      <c r="I42" s="72"/>
      <c r="J42" s="70"/>
      <c r="K42" s="74"/>
      <c r="L42" s="65" t="s">
        <v>91</v>
      </c>
      <c r="M42" s="66">
        <v>9900</v>
      </c>
      <c r="N42" s="66">
        <v>990000</v>
      </c>
      <c r="O42" s="74"/>
      <c r="P42" s="60"/>
      <c r="Q42" s="67"/>
    </row>
    <row r="43" spans="1:17" ht="18.75">
      <c r="A43" s="77"/>
      <c r="B43" s="83"/>
      <c r="C43" s="69"/>
      <c r="D43" s="70"/>
      <c r="E43" s="71"/>
      <c r="F43" s="63" t="s">
        <v>90</v>
      </c>
      <c r="G43" s="63">
        <v>40</v>
      </c>
      <c r="H43" s="77"/>
      <c r="I43" s="72"/>
      <c r="J43" s="70"/>
      <c r="K43" s="74"/>
      <c r="L43" s="65" t="s">
        <v>102</v>
      </c>
      <c r="M43" s="66">
        <v>23100</v>
      </c>
      <c r="N43" s="66">
        <v>924000</v>
      </c>
      <c r="O43" s="74"/>
      <c r="P43" s="60"/>
      <c r="Q43" s="67"/>
    </row>
    <row r="44" spans="1:17" ht="18.75">
      <c r="A44" s="77"/>
      <c r="B44" s="83"/>
      <c r="C44" s="69"/>
      <c r="D44" s="70"/>
      <c r="E44" s="71"/>
      <c r="F44" s="63" t="s">
        <v>23</v>
      </c>
      <c r="G44" s="63">
        <v>80</v>
      </c>
      <c r="H44" s="77"/>
      <c r="I44" s="72"/>
      <c r="J44" s="70"/>
      <c r="K44" s="74"/>
      <c r="L44" s="65" t="s">
        <v>89</v>
      </c>
      <c r="M44" s="66">
        <v>9900</v>
      </c>
      <c r="N44" s="66">
        <v>792000</v>
      </c>
      <c r="O44" s="74"/>
      <c r="P44" s="60"/>
      <c r="Q44" s="67"/>
    </row>
    <row r="45" spans="1:17" ht="18.75">
      <c r="A45" s="77"/>
      <c r="B45" s="83"/>
      <c r="C45" s="69"/>
      <c r="D45" s="70"/>
      <c r="E45" s="71"/>
      <c r="F45" s="63" t="s">
        <v>93</v>
      </c>
      <c r="G45" s="63">
        <v>100</v>
      </c>
      <c r="H45" s="77"/>
      <c r="I45" s="72"/>
      <c r="J45" s="70"/>
      <c r="K45" s="74"/>
      <c r="L45" s="65" t="s">
        <v>89</v>
      </c>
      <c r="M45" s="66">
        <v>3300</v>
      </c>
      <c r="N45" s="66">
        <v>330000</v>
      </c>
      <c r="O45" s="74"/>
      <c r="P45" s="60"/>
      <c r="Q45" s="67"/>
    </row>
    <row r="46" spans="1:17" ht="18.75">
      <c r="A46" s="77"/>
      <c r="B46" s="83"/>
      <c r="C46" s="69"/>
      <c r="D46" s="70"/>
      <c r="E46" s="71"/>
      <c r="F46" s="63" t="s">
        <v>92</v>
      </c>
      <c r="G46" s="63">
        <v>80</v>
      </c>
      <c r="H46" s="77"/>
      <c r="I46" s="72"/>
      <c r="J46" s="70"/>
      <c r="K46" s="74"/>
      <c r="L46" s="65" t="s">
        <v>85</v>
      </c>
      <c r="M46" s="66">
        <v>9900</v>
      </c>
      <c r="N46" s="66">
        <v>792000</v>
      </c>
      <c r="O46" s="74"/>
      <c r="P46" s="60"/>
      <c r="Q46" s="67"/>
    </row>
    <row r="47" spans="1:17" ht="18.75">
      <c r="A47" s="77"/>
      <c r="B47" s="83"/>
      <c r="C47" s="69"/>
      <c r="D47" s="70"/>
      <c r="E47" s="71"/>
      <c r="F47" s="63" t="s">
        <v>37</v>
      </c>
      <c r="G47" s="63">
        <v>100</v>
      </c>
      <c r="H47" s="77"/>
      <c r="I47" s="72"/>
      <c r="J47" s="70"/>
      <c r="K47" s="74"/>
      <c r="L47" s="65" t="s">
        <v>88</v>
      </c>
      <c r="M47" s="66">
        <v>9900</v>
      </c>
      <c r="N47" s="66">
        <v>990000</v>
      </c>
      <c r="O47" s="74"/>
      <c r="P47" s="60"/>
      <c r="Q47" s="67"/>
    </row>
    <row r="48" spans="1:17" ht="18.75">
      <c r="A48" s="77"/>
      <c r="B48" s="83"/>
      <c r="C48" s="69"/>
      <c r="D48" s="79"/>
      <c r="E48" s="71"/>
      <c r="F48" s="63" t="s">
        <v>94</v>
      </c>
      <c r="G48" s="63">
        <v>300</v>
      </c>
      <c r="H48" s="78"/>
      <c r="I48" s="73"/>
      <c r="J48" s="79"/>
      <c r="K48" s="75"/>
      <c r="L48" s="65" t="s">
        <v>89</v>
      </c>
      <c r="M48" s="66">
        <v>3300</v>
      </c>
      <c r="N48" s="66">
        <v>990000</v>
      </c>
      <c r="O48" s="74"/>
      <c r="P48" s="76"/>
      <c r="Q48" s="67"/>
    </row>
    <row r="49" spans="1:17" ht="18.75">
      <c r="A49" s="60">
        <v>7</v>
      </c>
      <c r="B49" s="68">
        <v>125074</v>
      </c>
      <c r="C49" s="69">
        <v>45175</v>
      </c>
      <c r="D49" s="70" t="s">
        <v>79</v>
      </c>
      <c r="E49" s="71" t="s">
        <v>96</v>
      </c>
      <c r="F49" s="63" t="s">
        <v>47</v>
      </c>
      <c r="G49" s="64">
        <v>40</v>
      </c>
      <c r="H49" s="76" t="s">
        <v>81</v>
      </c>
      <c r="I49" s="72" t="s">
        <v>82</v>
      </c>
      <c r="J49" s="70" t="s">
        <v>103</v>
      </c>
      <c r="K49" s="73" t="s">
        <v>84</v>
      </c>
      <c r="L49" s="65" t="s">
        <v>85</v>
      </c>
      <c r="M49" s="66">
        <v>16500</v>
      </c>
      <c r="N49" s="66">
        <v>660000</v>
      </c>
      <c r="O49" s="72" t="s">
        <v>86</v>
      </c>
      <c r="P49" s="60">
        <v>200058239</v>
      </c>
      <c r="Q49" s="67"/>
    </row>
    <row r="50" spans="1:17" ht="18.75">
      <c r="A50" s="60"/>
      <c r="B50" s="68"/>
      <c r="C50" s="69"/>
      <c r="D50" s="70"/>
      <c r="E50" s="71"/>
      <c r="F50" s="63" t="s">
        <v>90</v>
      </c>
      <c r="G50" s="64">
        <v>40</v>
      </c>
      <c r="H50" s="77"/>
      <c r="I50" s="72"/>
      <c r="J50" s="70"/>
      <c r="K50" s="74"/>
      <c r="L50" s="65" t="s">
        <v>91</v>
      </c>
      <c r="M50" s="66">
        <v>23100</v>
      </c>
      <c r="N50" s="66">
        <v>924000</v>
      </c>
      <c r="O50" s="72"/>
      <c r="P50" s="60"/>
      <c r="Q50" s="67"/>
    </row>
    <row r="51" spans="1:17" ht="18.75">
      <c r="A51" s="60"/>
      <c r="B51" s="68"/>
      <c r="C51" s="69"/>
      <c r="D51" s="70"/>
      <c r="E51" s="71"/>
      <c r="F51" s="63" t="s">
        <v>87</v>
      </c>
      <c r="G51" s="63">
        <v>50</v>
      </c>
      <c r="H51" s="77"/>
      <c r="I51" s="72"/>
      <c r="J51" s="70"/>
      <c r="K51" s="74"/>
      <c r="L51" s="65" t="s">
        <v>88</v>
      </c>
      <c r="M51" s="66">
        <v>9900</v>
      </c>
      <c r="N51" s="66">
        <v>495000</v>
      </c>
      <c r="O51" s="72"/>
      <c r="P51" s="60"/>
      <c r="Q51" s="67"/>
    </row>
    <row r="52" spans="1:17" ht="18.75">
      <c r="A52" s="60"/>
      <c r="B52" s="68"/>
      <c r="C52" s="69"/>
      <c r="D52" s="70"/>
      <c r="E52" s="71"/>
      <c r="F52" s="63" t="s">
        <v>23</v>
      </c>
      <c r="G52" s="63">
        <v>20</v>
      </c>
      <c r="H52" s="77"/>
      <c r="I52" s="72"/>
      <c r="J52" s="70"/>
      <c r="K52" s="74"/>
      <c r="L52" s="65" t="s">
        <v>89</v>
      </c>
      <c r="M52" s="66">
        <v>9900</v>
      </c>
      <c r="N52" s="66">
        <v>198000</v>
      </c>
      <c r="O52" s="72"/>
      <c r="P52" s="60"/>
      <c r="Q52" s="67"/>
    </row>
    <row r="53" spans="1:17" ht="18.75">
      <c r="A53" s="60"/>
      <c r="B53" s="68"/>
      <c r="C53" s="69"/>
      <c r="D53" s="70"/>
      <c r="E53" s="71"/>
      <c r="F53" s="63" t="s">
        <v>37</v>
      </c>
      <c r="G53" s="63">
        <v>20</v>
      </c>
      <c r="H53" s="77"/>
      <c r="I53" s="72"/>
      <c r="J53" s="70"/>
      <c r="K53" s="74"/>
      <c r="L53" s="65" t="s">
        <v>88</v>
      </c>
      <c r="M53" s="66">
        <v>9900</v>
      </c>
      <c r="N53" s="66">
        <v>198000</v>
      </c>
      <c r="O53" s="72"/>
      <c r="P53" s="60"/>
      <c r="Q53" s="67"/>
    </row>
    <row r="54" spans="1:17" ht="18.75">
      <c r="A54" s="60"/>
      <c r="B54" s="68"/>
      <c r="C54" s="69"/>
      <c r="D54" s="70"/>
      <c r="E54" s="71"/>
      <c r="F54" s="63" t="s">
        <v>93</v>
      </c>
      <c r="G54" s="63">
        <v>100</v>
      </c>
      <c r="H54" s="77"/>
      <c r="I54" s="72"/>
      <c r="J54" s="70"/>
      <c r="K54" s="74"/>
      <c r="L54" s="65" t="s">
        <v>104</v>
      </c>
      <c r="M54" s="66">
        <v>3300</v>
      </c>
      <c r="N54" s="66">
        <v>330000</v>
      </c>
      <c r="O54" s="72"/>
      <c r="P54" s="60"/>
      <c r="Q54" s="67"/>
    </row>
    <row r="55" spans="1:17" ht="18.75">
      <c r="A55" s="60"/>
      <c r="B55" s="68"/>
      <c r="C55" s="69"/>
      <c r="D55" s="70"/>
      <c r="E55" s="71"/>
      <c r="F55" s="63" t="s">
        <v>94</v>
      </c>
      <c r="G55" s="63">
        <v>280</v>
      </c>
      <c r="H55" s="78"/>
      <c r="I55" s="72"/>
      <c r="J55" s="70"/>
      <c r="K55" s="75"/>
      <c r="L55" s="65" t="s">
        <v>89</v>
      </c>
      <c r="M55" s="66">
        <v>3300</v>
      </c>
      <c r="N55" s="66">
        <v>924000</v>
      </c>
      <c r="O55" s="72"/>
      <c r="P55" s="60"/>
      <c r="Q55" s="67"/>
    </row>
    <row r="56" spans="1:17" ht="18.75">
      <c r="A56" s="60">
        <v>8</v>
      </c>
      <c r="B56" s="68">
        <v>125074</v>
      </c>
      <c r="C56" s="69">
        <v>45175</v>
      </c>
      <c r="D56" s="70" t="s">
        <v>79</v>
      </c>
      <c r="E56" s="71" t="s">
        <v>96</v>
      </c>
      <c r="F56" s="63" t="s">
        <v>47</v>
      </c>
      <c r="G56" s="64">
        <v>40</v>
      </c>
      <c r="H56" s="76" t="s">
        <v>81</v>
      </c>
      <c r="I56" s="72" t="s">
        <v>82</v>
      </c>
      <c r="J56" s="70" t="s">
        <v>105</v>
      </c>
      <c r="K56" s="73" t="s">
        <v>84</v>
      </c>
      <c r="L56" s="65" t="s">
        <v>85</v>
      </c>
      <c r="M56" s="66">
        <v>16500</v>
      </c>
      <c r="N56" s="66">
        <v>660000</v>
      </c>
      <c r="O56" s="72" t="s">
        <v>86</v>
      </c>
      <c r="P56" s="60">
        <v>200058239</v>
      </c>
      <c r="Q56" s="67"/>
    </row>
    <row r="57" spans="1:17" ht="18.75">
      <c r="A57" s="60"/>
      <c r="B57" s="68"/>
      <c r="C57" s="69"/>
      <c r="D57" s="70"/>
      <c r="E57" s="71"/>
      <c r="F57" s="63" t="s">
        <v>90</v>
      </c>
      <c r="G57" s="64">
        <v>40</v>
      </c>
      <c r="H57" s="77"/>
      <c r="I57" s="72"/>
      <c r="J57" s="70"/>
      <c r="K57" s="74"/>
      <c r="L57" s="65" t="s">
        <v>91</v>
      </c>
      <c r="M57" s="66">
        <v>23100</v>
      </c>
      <c r="N57" s="66">
        <v>924000</v>
      </c>
      <c r="O57" s="72"/>
      <c r="P57" s="60"/>
      <c r="Q57" s="67"/>
    </row>
    <row r="58" spans="1:17" ht="18.75">
      <c r="A58" s="60"/>
      <c r="B58" s="68"/>
      <c r="C58" s="69"/>
      <c r="D58" s="70"/>
      <c r="E58" s="71"/>
      <c r="F58" s="63" t="s">
        <v>87</v>
      </c>
      <c r="G58" s="63">
        <v>50</v>
      </c>
      <c r="H58" s="77"/>
      <c r="I58" s="72"/>
      <c r="J58" s="70"/>
      <c r="K58" s="74"/>
      <c r="L58" s="65" t="s">
        <v>88</v>
      </c>
      <c r="M58" s="66">
        <v>9900</v>
      </c>
      <c r="N58" s="66">
        <v>495000</v>
      </c>
      <c r="O58" s="72"/>
      <c r="P58" s="60"/>
      <c r="Q58" s="67"/>
    </row>
    <row r="59" spans="1:17" ht="18.75">
      <c r="A59" s="60"/>
      <c r="B59" s="68"/>
      <c r="C59" s="69"/>
      <c r="D59" s="70"/>
      <c r="E59" s="71"/>
      <c r="F59" s="63" t="s">
        <v>23</v>
      </c>
      <c r="G59" s="63">
        <v>20</v>
      </c>
      <c r="H59" s="77"/>
      <c r="I59" s="72"/>
      <c r="J59" s="70"/>
      <c r="K59" s="74"/>
      <c r="L59" s="65" t="s">
        <v>95</v>
      </c>
      <c r="M59" s="66">
        <v>9900</v>
      </c>
      <c r="N59" s="66">
        <v>198000</v>
      </c>
      <c r="O59" s="72"/>
      <c r="P59" s="60"/>
      <c r="Q59" s="67"/>
    </row>
    <row r="60" spans="1:17" ht="18.75">
      <c r="A60" s="60"/>
      <c r="B60" s="68"/>
      <c r="C60" s="69"/>
      <c r="D60" s="70"/>
      <c r="E60" s="71"/>
      <c r="F60" s="63" t="s">
        <v>37</v>
      </c>
      <c r="G60" s="63">
        <v>20</v>
      </c>
      <c r="H60" s="77"/>
      <c r="I60" s="72"/>
      <c r="J60" s="70"/>
      <c r="K60" s="74"/>
      <c r="L60" s="65" t="s">
        <v>95</v>
      </c>
      <c r="M60" s="66">
        <v>9900</v>
      </c>
      <c r="N60" s="66">
        <v>198000</v>
      </c>
      <c r="O60" s="72"/>
      <c r="P60" s="60"/>
      <c r="Q60" s="67"/>
    </row>
    <row r="61" spans="1:17" ht="18.75">
      <c r="A61" s="60"/>
      <c r="B61" s="68"/>
      <c r="C61" s="69"/>
      <c r="D61" s="70"/>
      <c r="E61" s="71"/>
      <c r="F61" s="63" t="s">
        <v>93</v>
      </c>
      <c r="G61" s="63">
        <v>100</v>
      </c>
      <c r="H61" s="77"/>
      <c r="I61" s="72"/>
      <c r="J61" s="70"/>
      <c r="K61" s="74"/>
      <c r="L61" s="65" t="s">
        <v>88</v>
      </c>
      <c r="M61" s="66">
        <v>3300</v>
      </c>
      <c r="N61" s="66">
        <v>330000</v>
      </c>
      <c r="O61" s="72"/>
      <c r="P61" s="60"/>
      <c r="Q61" s="67"/>
    </row>
    <row r="62" spans="1:17" ht="18.75">
      <c r="A62" s="60"/>
      <c r="B62" s="68"/>
      <c r="C62" s="69"/>
      <c r="D62" s="70"/>
      <c r="E62" s="71"/>
      <c r="F62" s="63" t="s">
        <v>94</v>
      </c>
      <c r="G62" s="63">
        <v>280</v>
      </c>
      <c r="H62" s="78"/>
      <c r="I62" s="72"/>
      <c r="J62" s="70"/>
      <c r="K62" s="75"/>
      <c r="L62" s="65" t="s">
        <v>89</v>
      </c>
      <c r="M62" s="66">
        <v>3300</v>
      </c>
      <c r="N62" s="66">
        <v>924000</v>
      </c>
      <c r="O62" s="72"/>
      <c r="P62" s="60"/>
      <c r="Q62" s="67"/>
    </row>
    <row r="63" spans="1:17" ht="18.75">
      <c r="A63" s="76">
        <v>9</v>
      </c>
      <c r="B63" s="68">
        <v>125074</v>
      </c>
      <c r="C63" s="69">
        <v>45175</v>
      </c>
      <c r="D63" s="70" t="s">
        <v>79</v>
      </c>
      <c r="E63" s="71" t="s">
        <v>96</v>
      </c>
      <c r="F63" s="63" t="s">
        <v>47</v>
      </c>
      <c r="G63" s="64">
        <v>40</v>
      </c>
      <c r="H63" s="76" t="s">
        <v>81</v>
      </c>
      <c r="I63" s="72" t="s">
        <v>82</v>
      </c>
      <c r="J63" s="79" t="s">
        <v>106</v>
      </c>
      <c r="K63" s="73" t="s">
        <v>84</v>
      </c>
      <c r="L63" s="65" t="s">
        <v>107</v>
      </c>
      <c r="M63" s="66">
        <v>16500</v>
      </c>
      <c r="N63" s="66">
        <v>660000</v>
      </c>
      <c r="O63" s="72" t="s">
        <v>86</v>
      </c>
      <c r="P63" s="60">
        <v>200058239</v>
      </c>
      <c r="Q63" s="67"/>
    </row>
    <row r="64" spans="1:17" ht="18.75">
      <c r="A64" s="77"/>
      <c r="B64" s="68"/>
      <c r="C64" s="69"/>
      <c r="D64" s="70"/>
      <c r="E64" s="71"/>
      <c r="F64" s="63" t="s">
        <v>90</v>
      </c>
      <c r="G64" s="64">
        <v>40</v>
      </c>
      <c r="H64" s="77"/>
      <c r="I64" s="72"/>
      <c r="J64" s="80"/>
      <c r="K64" s="74"/>
      <c r="L64" s="65" t="s">
        <v>108</v>
      </c>
      <c r="M64" s="66">
        <v>23100</v>
      </c>
      <c r="N64" s="66">
        <v>924000</v>
      </c>
      <c r="O64" s="72"/>
      <c r="P64" s="60"/>
      <c r="Q64" s="67"/>
    </row>
    <row r="65" spans="1:17" ht="18.75">
      <c r="A65" s="77"/>
      <c r="B65" s="68"/>
      <c r="C65" s="69"/>
      <c r="D65" s="70"/>
      <c r="E65" s="71"/>
      <c r="F65" s="63" t="s">
        <v>87</v>
      </c>
      <c r="G65" s="63">
        <v>50</v>
      </c>
      <c r="H65" s="77"/>
      <c r="I65" s="72"/>
      <c r="J65" s="80"/>
      <c r="K65" s="74"/>
      <c r="L65" s="65" t="s">
        <v>88</v>
      </c>
      <c r="M65" s="66">
        <v>9900</v>
      </c>
      <c r="N65" s="66">
        <v>495000</v>
      </c>
      <c r="O65" s="72"/>
      <c r="P65" s="60"/>
      <c r="Q65" s="67"/>
    </row>
    <row r="66" spans="1:17" ht="18.75">
      <c r="A66" s="77"/>
      <c r="B66" s="68"/>
      <c r="C66" s="69"/>
      <c r="D66" s="70"/>
      <c r="E66" s="71"/>
      <c r="F66" s="63" t="s">
        <v>23</v>
      </c>
      <c r="G66" s="63">
        <v>20</v>
      </c>
      <c r="H66" s="77"/>
      <c r="I66" s="72"/>
      <c r="J66" s="80"/>
      <c r="K66" s="74"/>
      <c r="L66" s="65" t="s">
        <v>89</v>
      </c>
      <c r="M66" s="66">
        <v>9900</v>
      </c>
      <c r="N66" s="66">
        <v>198000</v>
      </c>
      <c r="O66" s="72"/>
      <c r="P66" s="60"/>
      <c r="Q66" s="67"/>
    </row>
    <row r="67" spans="1:17" ht="18.75">
      <c r="A67" s="77"/>
      <c r="B67" s="68"/>
      <c r="C67" s="69"/>
      <c r="D67" s="70"/>
      <c r="E67" s="71"/>
      <c r="F67" s="63" t="s">
        <v>93</v>
      </c>
      <c r="G67" s="63">
        <v>100</v>
      </c>
      <c r="H67" s="77"/>
      <c r="I67" s="72"/>
      <c r="J67" s="80"/>
      <c r="K67" s="74"/>
      <c r="L67" s="65" t="s">
        <v>109</v>
      </c>
      <c r="M67" s="66">
        <v>3300</v>
      </c>
      <c r="N67" s="66">
        <v>330000</v>
      </c>
      <c r="O67" s="72"/>
      <c r="P67" s="60"/>
      <c r="Q67" s="67"/>
    </row>
    <row r="68" spans="1:17" ht="18.75">
      <c r="A68" s="77"/>
      <c r="B68" s="68"/>
      <c r="C68" s="69"/>
      <c r="D68" s="70"/>
      <c r="E68" s="71"/>
      <c r="F68" s="63" t="s">
        <v>92</v>
      </c>
      <c r="G68" s="63">
        <v>50</v>
      </c>
      <c r="H68" s="77"/>
      <c r="I68" s="72"/>
      <c r="J68" s="80"/>
      <c r="K68" s="74"/>
      <c r="L68" s="65" t="s">
        <v>107</v>
      </c>
      <c r="M68" s="66">
        <v>9900</v>
      </c>
      <c r="N68" s="66">
        <v>495000</v>
      </c>
      <c r="O68" s="72"/>
      <c r="P68" s="60"/>
      <c r="Q68" s="67"/>
    </row>
    <row r="69" spans="1:17" ht="18.75">
      <c r="A69" s="77"/>
      <c r="B69" s="68"/>
      <c r="C69" s="69"/>
      <c r="D69" s="70"/>
      <c r="E69" s="71"/>
      <c r="F69" s="63" t="s">
        <v>94</v>
      </c>
      <c r="G69" s="63">
        <v>320</v>
      </c>
      <c r="H69" s="78"/>
      <c r="I69" s="72"/>
      <c r="J69" s="81"/>
      <c r="K69" s="75"/>
      <c r="L69" s="65" t="s">
        <v>89</v>
      </c>
      <c r="M69" s="66">
        <v>3300</v>
      </c>
      <c r="N69" s="66">
        <v>1056000</v>
      </c>
      <c r="O69" s="72"/>
      <c r="P69" s="60"/>
      <c r="Q69" s="67"/>
    </row>
    <row r="70" spans="1:17" ht="18.75">
      <c r="A70" s="60">
        <v>10</v>
      </c>
      <c r="B70" s="68">
        <v>125074</v>
      </c>
      <c r="C70" s="69">
        <v>45175</v>
      </c>
      <c r="D70" s="70" t="s">
        <v>79</v>
      </c>
      <c r="E70" s="71" t="s">
        <v>96</v>
      </c>
      <c r="F70" s="63" t="s">
        <v>47</v>
      </c>
      <c r="G70" s="64">
        <v>40</v>
      </c>
      <c r="H70" s="76" t="s">
        <v>81</v>
      </c>
      <c r="I70" s="72" t="s">
        <v>82</v>
      </c>
      <c r="J70" s="70" t="s">
        <v>110</v>
      </c>
      <c r="K70" s="73" t="s">
        <v>84</v>
      </c>
      <c r="L70" s="65" t="s">
        <v>85</v>
      </c>
      <c r="M70" s="66">
        <v>16500</v>
      </c>
      <c r="N70" s="66">
        <v>660000</v>
      </c>
      <c r="O70" s="72" t="s">
        <v>86</v>
      </c>
      <c r="P70" s="60">
        <v>200058239</v>
      </c>
      <c r="Q70" s="67"/>
    </row>
    <row r="71" spans="1:17" ht="18.75">
      <c r="A71" s="60"/>
      <c r="B71" s="68"/>
      <c r="C71" s="69"/>
      <c r="D71" s="70"/>
      <c r="E71" s="71"/>
      <c r="F71" s="63" t="s">
        <v>90</v>
      </c>
      <c r="G71" s="64">
        <v>40</v>
      </c>
      <c r="H71" s="77"/>
      <c r="I71" s="72"/>
      <c r="J71" s="70"/>
      <c r="K71" s="74"/>
      <c r="L71" s="65" t="s">
        <v>91</v>
      </c>
      <c r="M71" s="66">
        <v>23100</v>
      </c>
      <c r="N71" s="66">
        <v>924000</v>
      </c>
      <c r="O71" s="72"/>
      <c r="P71" s="60"/>
      <c r="Q71" s="67"/>
    </row>
    <row r="72" spans="1:17" ht="18.75">
      <c r="A72" s="60"/>
      <c r="B72" s="68"/>
      <c r="C72" s="69"/>
      <c r="D72" s="70"/>
      <c r="E72" s="71"/>
      <c r="F72" s="63" t="s">
        <v>87</v>
      </c>
      <c r="G72" s="63">
        <v>100</v>
      </c>
      <c r="H72" s="77"/>
      <c r="I72" s="72"/>
      <c r="J72" s="70"/>
      <c r="K72" s="74"/>
      <c r="L72" s="65" t="s">
        <v>88</v>
      </c>
      <c r="M72" s="66">
        <v>9900</v>
      </c>
      <c r="N72" s="66">
        <v>990000</v>
      </c>
      <c r="O72" s="72"/>
      <c r="P72" s="60"/>
      <c r="Q72" s="67"/>
    </row>
    <row r="73" spans="1:17" ht="18.75">
      <c r="A73" s="60"/>
      <c r="B73" s="68"/>
      <c r="C73" s="69"/>
      <c r="D73" s="70"/>
      <c r="E73" s="71"/>
      <c r="F73" s="63" t="s">
        <v>23</v>
      </c>
      <c r="G73" s="63">
        <v>80</v>
      </c>
      <c r="H73" s="77"/>
      <c r="I73" s="72"/>
      <c r="J73" s="70"/>
      <c r="K73" s="74"/>
      <c r="L73" s="65" t="s">
        <v>89</v>
      </c>
      <c r="M73" s="66">
        <v>9900</v>
      </c>
      <c r="N73" s="66">
        <v>792000</v>
      </c>
      <c r="O73" s="72"/>
      <c r="P73" s="60"/>
      <c r="Q73" s="67"/>
    </row>
    <row r="74" spans="1:17" ht="18.75">
      <c r="A74" s="60"/>
      <c r="B74" s="68"/>
      <c r="C74" s="69"/>
      <c r="D74" s="70"/>
      <c r="E74" s="71"/>
      <c r="F74" s="63" t="s">
        <v>93</v>
      </c>
      <c r="G74" s="63">
        <v>100</v>
      </c>
      <c r="H74" s="77"/>
      <c r="I74" s="72"/>
      <c r="J74" s="70"/>
      <c r="K74" s="74"/>
      <c r="L74" s="65" t="s">
        <v>89</v>
      </c>
      <c r="M74" s="66">
        <v>3300</v>
      </c>
      <c r="N74" s="66">
        <v>330000</v>
      </c>
      <c r="O74" s="72"/>
      <c r="P74" s="60"/>
      <c r="Q74" s="67"/>
    </row>
    <row r="75" spans="1:17" ht="18.75">
      <c r="A75" s="60"/>
      <c r="B75" s="68"/>
      <c r="C75" s="69"/>
      <c r="D75" s="70"/>
      <c r="E75" s="71"/>
      <c r="F75" s="63" t="s">
        <v>37</v>
      </c>
      <c r="G75" s="63">
        <v>100</v>
      </c>
      <c r="H75" s="77"/>
      <c r="I75" s="72"/>
      <c r="J75" s="70"/>
      <c r="K75" s="74"/>
      <c r="L75" s="65" t="s">
        <v>88</v>
      </c>
      <c r="M75" s="66">
        <v>9900</v>
      </c>
      <c r="N75" s="66">
        <v>990000</v>
      </c>
      <c r="O75" s="72"/>
      <c r="P75" s="60"/>
      <c r="Q75" s="67"/>
    </row>
    <row r="76" spans="1:17" ht="18.75">
      <c r="A76" s="60"/>
      <c r="B76" s="68"/>
      <c r="C76" s="69"/>
      <c r="D76" s="70"/>
      <c r="E76" s="71"/>
      <c r="F76" s="63" t="s">
        <v>94</v>
      </c>
      <c r="G76" s="63">
        <v>300</v>
      </c>
      <c r="H76" s="78"/>
      <c r="I76" s="72"/>
      <c r="J76" s="70"/>
      <c r="K76" s="75"/>
      <c r="L76" s="65" t="s">
        <v>89</v>
      </c>
      <c r="M76" s="66">
        <v>3300</v>
      </c>
      <c r="N76" s="66">
        <v>990000</v>
      </c>
      <c r="O76" s="72"/>
      <c r="P76" s="60"/>
      <c r="Q76" s="67"/>
    </row>
    <row r="81" spans="2:2">
      <c r="B81" s="61" t="s">
        <v>111</v>
      </c>
    </row>
  </sheetData>
  <mergeCells count="124">
    <mergeCell ref="A1:Q1"/>
    <mergeCell ref="A2:A3"/>
    <mergeCell ref="B2:B3"/>
    <mergeCell ref="C2:C3"/>
    <mergeCell ref="D2:D3"/>
    <mergeCell ref="E2:E3"/>
    <mergeCell ref="F2:G2"/>
    <mergeCell ref="H2:H3"/>
    <mergeCell ref="I2:K2"/>
    <mergeCell ref="L2:L3"/>
    <mergeCell ref="O2:O3"/>
    <mergeCell ref="P2:P3"/>
    <mergeCell ref="Q2:Q3"/>
    <mergeCell ref="M2:N2"/>
    <mergeCell ref="A4:A10"/>
    <mergeCell ref="B4:B10"/>
    <mergeCell ref="C4:C10"/>
    <mergeCell ref="D4:D10"/>
    <mergeCell ref="E4:E10"/>
    <mergeCell ref="I4:I10"/>
    <mergeCell ref="J4:J10"/>
    <mergeCell ref="O4:O10"/>
    <mergeCell ref="P4:P10"/>
    <mergeCell ref="K4:K10"/>
    <mergeCell ref="H4:H10"/>
    <mergeCell ref="A11:A18"/>
    <mergeCell ref="B11:B18"/>
    <mergeCell ref="C11:C18"/>
    <mergeCell ref="D11:D18"/>
    <mergeCell ref="E11:E18"/>
    <mergeCell ref="I11:I18"/>
    <mergeCell ref="J11:J18"/>
    <mergeCell ref="O11:O18"/>
    <mergeCell ref="P11:P18"/>
    <mergeCell ref="K11:K18"/>
    <mergeCell ref="H11:H18"/>
    <mergeCell ref="A19:A25"/>
    <mergeCell ref="B19:B25"/>
    <mergeCell ref="C19:C25"/>
    <mergeCell ref="D19:D25"/>
    <mergeCell ref="E19:E25"/>
    <mergeCell ref="I19:I25"/>
    <mergeCell ref="J19:J25"/>
    <mergeCell ref="O19:O25"/>
    <mergeCell ref="P19:P25"/>
    <mergeCell ref="K19:K25"/>
    <mergeCell ref="H19:H25"/>
    <mergeCell ref="J26:J33"/>
    <mergeCell ref="O26:O33"/>
    <mergeCell ref="P26:P33"/>
    <mergeCell ref="A34:A40"/>
    <mergeCell ref="B34:B40"/>
    <mergeCell ref="C34:C40"/>
    <mergeCell ref="D34:D40"/>
    <mergeCell ref="E34:E40"/>
    <mergeCell ref="I34:I40"/>
    <mergeCell ref="J34:J40"/>
    <mergeCell ref="A26:A33"/>
    <mergeCell ref="B26:B33"/>
    <mergeCell ref="C26:C33"/>
    <mergeCell ref="D26:D33"/>
    <mergeCell ref="E26:E33"/>
    <mergeCell ref="I26:I33"/>
    <mergeCell ref="O34:O40"/>
    <mergeCell ref="P34:P40"/>
    <mergeCell ref="K34:K40"/>
    <mergeCell ref="K26:K33"/>
    <mergeCell ref="H26:H33"/>
    <mergeCell ref="H34:H40"/>
    <mergeCell ref="A41:A48"/>
    <mergeCell ref="B41:B48"/>
    <mergeCell ref="C41:C48"/>
    <mergeCell ref="D41:D48"/>
    <mergeCell ref="E41:E48"/>
    <mergeCell ref="I41:I48"/>
    <mergeCell ref="J41:J48"/>
    <mergeCell ref="O41:O48"/>
    <mergeCell ref="P41:P48"/>
    <mergeCell ref="K41:K48"/>
    <mergeCell ref="H41:H48"/>
    <mergeCell ref="A49:A55"/>
    <mergeCell ref="B49:B55"/>
    <mergeCell ref="C49:C55"/>
    <mergeCell ref="D49:D55"/>
    <mergeCell ref="E49:E55"/>
    <mergeCell ref="I49:I55"/>
    <mergeCell ref="J49:J55"/>
    <mergeCell ref="O49:O55"/>
    <mergeCell ref="P49:P55"/>
    <mergeCell ref="K49:K55"/>
    <mergeCell ref="H49:H55"/>
    <mergeCell ref="J56:J62"/>
    <mergeCell ref="O56:O62"/>
    <mergeCell ref="P56:P62"/>
    <mergeCell ref="A63:A69"/>
    <mergeCell ref="B63:B69"/>
    <mergeCell ref="C63:C69"/>
    <mergeCell ref="D63:D69"/>
    <mergeCell ref="E63:E69"/>
    <mergeCell ref="I63:I69"/>
    <mergeCell ref="J63:J69"/>
    <mergeCell ref="A56:A62"/>
    <mergeCell ref="B56:B62"/>
    <mergeCell ref="C56:C62"/>
    <mergeCell ref="D56:D62"/>
    <mergeCell ref="E56:E62"/>
    <mergeCell ref="I56:I62"/>
    <mergeCell ref="O63:O69"/>
    <mergeCell ref="P63:P69"/>
    <mergeCell ref="K63:K69"/>
    <mergeCell ref="K56:K62"/>
    <mergeCell ref="H56:H62"/>
    <mergeCell ref="H63:H69"/>
    <mergeCell ref="A70:A76"/>
    <mergeCell ref="B70:B76"/>
    <mergeCell ref="C70:C76"/>
    <mergeCell ref="D70:D76"/>
    <mergeCell ref="E70:E76"/>
    <mergeCell ref="I70:I76"/>
    <mergeCell ref="J70:J76"/>
    <mergeCell ref="O70:O76"/>
    <mergeCell ref="P70:P76"/>
    <mergeCell ref="K70:K76"/>
    <mergeCell ref="H70:H7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3"/>
  <sheetViews>
    <sheetView workbookViewId="0">
      <selection sqref="A1:XFD1048576"/>
    </sheetView>
  </sheetViews>
  <sheetFormatPr defaultColWidth="9.140625" defaultRowHeight="15"/>
  <cols>
    <col min="1" max="1" width="5.5703125" style="2" customWidth="1"/>
    <col min="2" max="2" width="20.7109375" style="152" customWidth="1"/>
    <col min="3" max="3" width="12.7109375" style="2" customWidth="1"/>
    <col min="4" max="4" width="19.85546875" style="153" customWidth="1"/>
    <col min="5" max="5" width="35.85546875" style="2" customWidth="1"/>
    <col min="6" max="6" width="19.42578125" style="2" customWidth="1"/>
    <col min="7" max="7" width="29" style="2" customWidth="1"/>
    <col min="8" max="8" width="13.28515625" style="2" customWidth="1"/>
    <col min="9" max="9" width="10" style="2" customWidth="1"/>
    <col min="10" max="10" width="26.7109375" style="2" customWidth="1"/>
    <col min="11" max="11" width="13" style="2" customWidth="1"/>
    <col min="12" max="12" width="14.140625" style="2" customWidth="1"/>
    <col min="13" max="13" width="24.140625" style="2" customWidth="1"/>
    <col min="14" max="14" width="18.5703125" style="2" customWidth="1"/>
    <col min="15" max="15" width="18.28515625" style="2" customWidth="1"/>
    <col min="16" max="16" width="16.5703125" style="2" customWidth="1"/>
    <col min="17" max="17" width="27.42578125" style="2" customWidth="1"/>
    <col min="18" max="18" width="18.5703125" style="2" customWidth="1"/>
    <col min="19" max="16384" width="9.140625" style="2"/>
  </cols>
  <sheetData>
    <row r="1" spans="1:18" ht="25.9" customHeight="1" thickBot="1">
      <c r="A1" s="95" t="s">
        <v>112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ht="31.9" customHeight="1" thickBot="1">
      <c r="A2" s="96" t="s">
        <v>1</v>
      </c>
      <c r="B2" s="97" t="s">
        <v>2</v>
      </c>
      <c r="C2" s="98" t="s">
        <v>72</v>
      </c>
      <c r="D2" s="99" t="s">
        <v>113</v>
      </c>
      <c r="E2" s="98" t="s">
        <v>4</v>
      </c>
      <c r="F2" s="100" t="s">
        <v>5</v>
      </c>
      <c r="G2" s="101" t="s">
        <v>6</v>
      </c>
      <c r="H2" s="102"/>
      <c r="I2" s="100" t="s">
        <v>7</v>
      </c>
      <c r="J2" s="101" t="s">
        <v>8</v>
      </c>
      <c r="K2" s="103"/>
      <c r="L2" s="102"/>
      <c r="M2" s="100" t="s">
        <v>9</v>
      </c>
      <c r="N2" s="101" t="s">
        <v>10</v>
      </c>
      <c r="O2" s="103"/>
      <c r="P2" s="102"/>
      <c r="Q2" s="100" t="s">
        <v>11</v>
      </c>
      <c r="R2" s="104" t="s">
        <v>114</v>
      </c>
    </row>
    <row r="3" spans="1:18" ht="36.6" customHeight="1" thickBot="1">
      <c r="A3" s="105"/>
      <c r="B3" s="106"/>
      <c r="C3" s="107"/>
      <c r="D3" s="108"/>
      <c r="E3" s="107"/>
      <c r="F3" s="109"/>
      <c r="G3" s="110" t="s">
        <v>12</v>
      </c>
      <c r="H3" s="110" t="s">
        <v>77</v>
      </c>
      <c r="I3" s="109"/>
      <c r="J3" s="111" t="s">
        <v>14</v>
      </c>
      <c r="K3" s="112" t="s">
        <v>15</v>
      </c>
      <c r="L3" s="110" t="s">
        <v>16</v>
      </c>
      <c r="M3" s="109"/>
      <c r="N3" s="110" t="s">
        <v>18</v>
      </c>
      <c r="O3" s="112" t="s">
        <v>19</v>
      </c>
      <c r="P3" s="110" t="s">
        <v>19</v>
      </c>
      <c r="Q3" s="109"/>
      <c r="R3" s="113"/>
    </row>
    <row r="4" spans="1:18" ht="14.45" customHeight="1">
      <c r="A4" s="114">
        <v>1</v>
      </c>
      <c r="B4" s="115" t="s">
        <v>115</v>
      </c>
      <c r="C4" s="116">
        <v>45156</v>
      </c>
      <c r="D4" s="115" t="s">
        <v>116</v>
      </c>
      <c r="E4" s="117" t="s">
        <v>117</v>
      </c>
      <c r="F4" s="117" t="s">
        <v>118</v>
      </c>
      <c r="G4" s="118" t="s">
        <v>119</v>
      </c>
      <c r="H4" s="118">
        <v>30</v>
      </c>
      <c r="I4" s="119" t="s">
        <v>24</v>
      </c>
      <c r="J4" s="119" t="s">
        <v>120</v>
      </c>
      <c r="K4" s="117" t="s">
        <v>121</v>
      </c>
      <c r="L4" s="117" t="s">
        <v>122</v>
      </c>
      <c r="M4" s="119" t="s">
        <v>123</v>
      </c>
      <c r="N4" s="120">
        <v>16500</v>
      </c>
      <c r="O4" s="121">
        <f>+N4*H4</f>
        <v>495000</v>
      </c>
      <c r="P4" s="122">
        <f>SUM(O4:O13)</f>
        <v>5042400</v>
      </c>
      <c r="Q4" s="117" t="s">
        <v>124</v>
      </c>
      <c r="R4" s="123">
        <v>200231181</v>
      </c>
    </row>
    <row r="5" spans="1:18" ht="14.45" customHeight="1">
      <c r="A5" s="124"/>
      <c r="B5" s="125"/>
      <c r="C5" s="126"/>
      <c r="D5" s="125"/>
      <c r="E5" s="127"/>
      <c r="F5" s="127"/>
      <c r="G5" s="128" t="s">
        <v>42</v>
      </c>
      <c r="H5" s="128">
        <v>26</v>
      </c>
      <c r="I5" s="129"/>
      <c r="J5" s="129"/>
      <c r="K5" s="127"/>
      <c r="L5" s="127"/>
      <c r="M5" s="129"/>
      <c r="N5" s="130">
        <v>9900</v>
      </c>
      <c r="O5" s="131">
        <f>+N5*H5</f>
        <v>257400</v>
      </c>
      <c r="P5" s="132"/>
      <c r="Q5" s="127"/>
      <c r="R5" s="133"/>
    </row>
    <row r="6" spans="1:18" ht="14.45" customHeight="1">
      <c r="A6" s="124"/>
      <c r="B6" s="125"/>
      <c r="C6" s="126"/>
      <c r="D6" s="125"/>
      <c r="E6" s="127"/>
      <c r="F6" s="127"/>
      <c r="G6" s="128" t="s">
        <v>44</v>
      </c>
      <c r="H6" s="128">
        <v>30</v>
      </c>
      <c r="I6" s="129"/>
      <c r="J6" s="129"/>
      <c r="K6" s="127"/>
      <c r="L6" s="127"/>
      <c r="M6" s="129"/>
      <c r="N6" s="130">
        <v>23100</v>
      </c>
      <c r="O6" s="131">
        <f t="shared" ref="O6:O13" si="0">+N6*H6</f>
        <v>693000</v>
      </c>
      <c r="P6" s="132"/>
      <c r="Q6" s="127"/>
      <c r="R6" s="133"/>
    </row>
    <row r="7" spans="1:18" ht="15.75">
      <c r="A7" s="124"/>
      <c r="B7" s="125"/>
      <c r="C7" s="126"/>
      <c r="D7" s="125"/>
      <c r="E7" s="127"/>
      <c r="F7" s="127"/>
      <c r="G7" s="128" t="s">
        <v>125</v>
      </c>
      <c r="H7" s="128">
        <v>14</v>
      </c>
      <c r="I7" s="129"/>
      <c r="J7" s="129"/>
      <c r="K7" s="127"/>
      <c r="L7" s="127"/>
      <c r="M7" s="129"/>
      <c r="N7" s="130">
        <v>9900</v>
      </c>
      <c r="O7" s="131">
        <f t="shared" si="0"/>
        <v>138600</v>
      </c>
      <c r="P7" s="132"/>
      <c r="Q7" s="127"/>
      <c r="R7" s="133"/>
    </row>
    <row r="8" spans="1:18" ht="15.75">
      <c r="A8" s="124"/>
      <c r="B8" s="125"/>
      <c r="C8" s="126"/>
      <c r="D8" s="125"/>
      <c r="E8" s="127"/>
      <c r="F8" s="127"/>
      <c r="G8" s="128" t="s">
        <v>23</v>
      </c>
      <c r="H8" s="128">
        <v>60</v>
      </c>
      <c r="I8" s="129"/>
      <c r="J8" s="129"/>
      <c r="K8" s="127"/>
      <c r="L8" s="127"/>
      <c r="M8" s="129"/>
      <c r="N8" s="130">
        <v>9900</v>
      </c>
      <c r="O8" s="131">
        <f>+N8*H8</f>
        <v>594000</v>
      </c>
      <c r="P8" s="132"/>
      <c r="Q8" s="127"/>
      <c r="R8" s="133"/>
    </row>
    <row r="9" spans="1:18" ht="15.75">
      <c r="A9" s="124"/>
      <c r="B9" s="125"/>
      <c r="C9" s="126"/>
      <c r="D9" s="125"/>
      <c r="E9" s="127"/>
      <c r="F9" s="127"/>
      <c r="G9" s="134" t="s">
        <v>28</v>
      </c>
      <c r="H9" s="128">
        <v>400</v>
      </c>
      <c r="I9" s="129"/>
      <c r="J9" s="129"/>
      <c r="K9" s="127"/>
      <c r="L9" s="127"/>
      <c r="M9" s="129"/>
      <c r="N9" s="130">
        <v>3300</v>
      </c>
      <c r="O9" s="131">
        <f>+N9*H9</f>
        <v>1320000</v>
      </c>
      <c r="P9" s="132"/>
      <c r="Q9" s="127"/>
      <c r="R9" s="133"/>
    </row>
    <row r="10" spans="1:18" ht="15.75">
      <c r="A10" s="124"/>
      <c r="B10" s="125"/>
      <c r="C10" s="126"/>
      <c r="D10" s="125"/>
      <c r="E10" s="127"/>
      <c r="F10" s="127"/>
      <c r="G10" s="134" t="s">
        <v>29</v>
      </c>
      <c r="H10" s="128">
        <v>130</v>
      </c>
      <c r="I10" s="129"/>
      <c r="J10" s="129"/>
      <c r="K10" s="127"/>
      <c r="L10" s="127"/>
      <c r="M10" s="129"/>
      <c r="N10" s="130">
        <v>3300</v>
      </c>
      <c r="O10" s="131">
        <f t="shared" si="0"/>
        <v>429000</v>
      </c>
      <c r="P10" s="132"/>
      <c r="Q10" s="127"/>
      <c r="R10" s="133"/>
    </row>
    <row r="11" spans="1:18" ht="15.75">
      <c r="A11" s="124"/>
      <c r="B11" s="125"/>
      <c r="C11" s="126"/>
      <c r="D11" s="125"/>
      <c r="E11" s="127"/>
      <c r="F11" s="127"/>
      <c r="G11" s="134" t="s">
        <v>126</v>
      </c>
      <c r="H11" s="128">
        <v>130</v>
      </c>
      <c r="I11" s="129"/>
      <c r="J11" s="129"/>
      <c r="K11" s="127"/>
      <c r="L11" s="127"/>
      <c r="M11" s="129"/>
      <c r="N11" s="130">
        <v>3300</v>
      </c>
      <c r="O11" s="131">
        <f t="shared" si="0"/>
        <v>429000</v>
      </c>
      <c r="P11" s="132"/>
      <c r="Q11" s="127"/>
      <c r="R11" s="133"/>
    </row>
    <row r="12" spans="1:18" ht="15.75">
      <c r="A12" s="124"/>
      <c r="B12" s="125"/>
      <c r="C12" s="126"/>
      <c r="D12" s="125"/>
      <c r="E12" s="127"/>
      <c r="F12" s="127"/>
      <c r="G12" s="134" t="s">
        <v>37</v>
      </c>
      <c r="H12" s="128">
        <v>26</v>
      </c>
      <c r="I12" s="129"/>
      <c r="J12" s="129"/>
      <c r="K12" s="127"/>
      <c r="L12" s="127"/>
      <c r="M12" s="129"/>
      <c r="N12" s="130">
        <v>9900</v>
      </c>
      <c r="O12" s="131">
        <f t="shared" si="0"/>
        <v>257400</v>
      </c>
      <c r="P12" s="132"/>
      <c r="Q12" s="127"/>
      <c r="R12" s="133"/>
    </row>
    <row r="13" spans="1:18" ht="16.5" thickBot="1">
      <c r="A13" s="135"/>
      <c r="B13" s="136"/>
      <c r="C13" s="137"/>
      <c r="D13" s="136"/>
      <c r="E13" s="138"/>
      <c r="F13" s="138"/>
      <c r="G13" s="139" t="s">
        <v>127</v>
      </c>
      <c r="H13" s="140">
        <v>130</v>
      </c>
      <c r="I13" s="141"/>
      <c r="J13" s="141"/>
      <c r="K13" s="138"/>
      <c r="L13" s="138"/>
      <c r="M13" s="141"/>
      <c r="N13" s="142">
        <v>3300</v>
      </c>
      <c r="O13" s="142">
        <f t="shared" si="0"/>
        <v>429000</v>
      </c>
      <c r="P13" s="143"/>
      <c r="Q13" s="138"/>
      <c r="R13" s="144"/>
    </row>
    <row r="14" spans="1:18" ht="15.75">
      <c r="A14" s="114">
        <f>1+A4</f>
        <v>2</v>
      </c>
      <c r="B14" s="115" t="s">
        <v>128</v>
      </c>
      <c r="C14" s="116">
        <v>45156</v>
      </c>
      <c r="D14" s="115" t="s">
        <v>129</v>
      </c>
      <c r="E14" s="117" t="s">
        <v>117</v>
      </c>
      <c r="F14" s="117" t="s">
        <v>130</v>
      </c>
      <c r="G14" s="118" t="s">
        <v>119</v>
      </c>
      <c r="H14" s="118">
        <v>25</v>
      </c>
      <c r="I14" s="119" t="s">
        <v>24</v>
      </c>
      <c r="J14" s="119" t="s">
        <v>120</v>
      </c>
      <c r="K14" s="117" t="s">
        <v>131</v>
      </c>
      <c r="L14" s="117" t="s">
        <v>122</v>
      </c>
      <c r="M14" s="119" t="s">
        <v>123</v>
      </c>
      <c r="N14" s="120">
        <v>16500</v>
      </c>
      <c r="O14" s="121">
        <f>+N14*H14</f>
        <v>412500</v>
      </c>
      <c r="P14" s="122">
        <f>SUM(O14:O23)</f>
        <v>4785000</v>
      </c>
      <c r="Q14" s="117" t="s">
        <v>124</v>
      </c>
      <c r="R14" s="123">
        <v>200231181</v>
      </c>
    </row>
    <row r="15" spans="1:18" ht="15.75">
      <c r="A15" s="124"/>
      <c r="B15" s="125"/>
      <c r="C15" s="126"/>
      <c r="D15" s="125"/>
      <c r="E15" s="127"/>
      <c r="F15" s="127"/>
      <c r="G15" s="128" t="s">
        <v>42</v>
      </c>
      <c r="H15" s="128">
        <v>26</v>
      </c>
      <c r="I15" s="129"/>
      <c r="J15" s="129"/>
      <c r="K15" s="127"/>
      <c r="L15" s="127"/>
      <c r="M15" s="129"/>
      <c r="N15" s="130">
        <v>9900</v>
      </c>
      <c r="O15" s="131">
        <f>+N15*H15</f>
        <v>257400</v>
      </c>
      <c r="P15" s="132"/>
      <c r="Q15" s="127"/>
      <c r="R15" s="133"/>
    </row>
    <row r="16" spans="1:18" ht="15.75">
      <c r="A16" s="124"/>
      <c r="B16" s="125"/>
      <c r="C16" s="126"/>
      <c r="D16" s="125"/>
      <c r="E16" s="127"/>
      <c r="F16" s="127"/>
      <c r="G16" s="128" t="s">
        <v>44</v>
      </c>
      <c r="H16" s="128">
        <v>25</v>
      </c>
      <c r="I16" s="129"/>
      <c r="J16" s="129"/>
      <c r="K16" s="127"/>
      <c r="L16" s="127"/>
      <c r="M16" s="129"/>
      <c r="N16" s="130">
        <v>23100</v>
      </c>
      <c r="O16" s="131">
        <f t="shared" ref="O16:O23" si="1">+N16*H16</f>
        <v>577500</v>
      </c>
      <c r="P16" s="132"/>
      <c r="Q16" s="127"/>
      <c r="R16" s="133"/>
    </row>
    <row r="17" spans="1:18" ht="15.75">
      <c r="A17" s="124"/>
      <c r="B17" s="125"/>
      <c r="C17" s="126"/>
      <c r="D17" s="125"/>
      <c r="E17" s="127"/>
      <c r="F17" s="127"/>
      <c r="G17" s="128" t="s">
        <v>125</v>
      </c>
      <c r="H17" s="128">
        <v>14</v>
      </c>
      <c r="I17" s="129"/>
      <c r="J17" s="129"/>
      <c r="K17" s="127"/>
      <c r="L17" s="127"/>
      <c r="M17" s="129"/>
      <c r="N17" s="130">
        <v>9900</v>
      </c>
      <c r="O17" s="131">
        <f t="shared" si="1"/>
        <v>138600</v>
      </c>
      <c r="P17" s="132"/>
      <c r="Q17" s="127"/>
      <c r="R17" s="133"/>
    </row>
    <row r="18" spans="1:18" ht="15.75">
      <c r="A18" s="124"/>
      <c r="B18" s="125"/>
      <c r="C18" s="126"/>
      <c r="D18" s="125"/>
      <c r="E18" s="127"/>
      <c r="F18" s="127"/>
      <c r="G18" s="128" t="s">
        <v>23</v>
      </c>
      <c r="H18" s="128">
        <v>60</v>
      </c>
      <c r="I18" s="129"/>
      <c r="J18" s="129"/>
      <c r="K18" s="127"/>
      <c r="L18" s="127"/>
      <c r="M18" s="129"/>
      <c r="N18" s="130">
        <v>9900</v>
      </c>
      <c r="O18" s="131">
        <f>+N18*H18</f>
        <v>594000</v>
      </c>
      <c r="P18" s="132"/>
      <c r="Q18" s="127"/>
      <c r="R18" s="133"/>
    </row>
    <row r="19" spans="1:18" ht="15.75">
      <c r="A19" s="124"/>
      <c r="B19" s="125"/>
      <c r="C19" s="126"/>
      <c r="D19" s="125"/>
      <c r="E19" s="127"/>
      <c r="F19" s="127"/>
      <c r="G19" s="134" t="s">
        <v>28</v>
      </c>
      <c r="H19" s="128">
        <v>400</v>
      </c>
      <c r="I19" s="129"/>
      <c r="J19" s="129"/>
      <c r="K19" s="127"/>
      <c r="L19" s="127"/>
      <c r="M19" s="129"/>
      <c r="N19" s="130">
        <v>3300</v>
      </c>
      <c r="O19" s="131">
        <f>+N19*H19</f>
        <v>1320000</v>
      </c>
      <c r="P19" s="132"/>
      <c r="Q19" s="127"/>
      <c r="R19" s="133"/>
    </row>
    <row r="20" spans="1:18" ht="15.75">
      <c r="A20" s="124"/>
      <c r="B20" s="125"/>
      <c r="C20" s="126"/>
      <c r="D20" s="125"/>
      <c r="E20" s="127"/>
      <c r="F20" s="127"/>
      <c r="G20" s="134" t="s">
        <v>29</v>
      </c>
      <c r="H20" s="128">
        <v>130</v>
      </c>
      <c r="I20" s="129"/>
      <c r="J20" s="129"/>
      <c r="K20" s="127"/>
      <c r="L20" s="127"/>
      <c r="M20" s="129"/>
      <c r="N20" s="130">
        <v>3300</v>
      </c>
      <c r="O20" s="131">
        <f t="shared" si="1"/>
        <v>429000</v>
      </c>
      <c r="P20" s="132"/>
      <c r="Q20" s="127"/>
      <c r="R20" s="133"/>
    </row>
    <row r="21" spans="1:18" ht="15.75">
      <c r="A21" s="124"/>
      <c r="B21" s="125"/>
      <c r="C21" s="126"/>
      <c r="D21" s="125"/>
      <c r="E21" s="127"/>
      <c r="F21" s="127"/>
      <c r="G21" s="134" t="s">
        <v>126</v>
      </c>
      <c r="H21" s="128">
        <v>130</v>
      </c>
      <c r="I21" s="129"/>
      <c r="J21" s="129"/>
      <c r="K21" s="127"/>
      <c r="L21" s="127"/>
      <c r="M21" s="129"/>
      <c r="N21" s="130">
        <v>3300</v>
      </c>
      <c r="O21" s="131">
        <f t="shared" si="1"/>
        <v>429000</v>
      </c>
      <c r="P21" s="132"/>
      <c r="Q21" s="127"/>
      <c r="R21" s="133"/>
    </row>
    <row r="22" spans="1:18" ht="15.75">
      <c r="A22" s="124"/>
      <c r="B22" s="125"/>
      <c r="C22" s="126"/>
      <c r="D22" s="125"/>
      <c r="E22" s="127"/>
      <c r="F22" s="127"/>
      <c r="G22" s="134" t="s">
        <v>37</v>
      </c>
      <c r="H22" s="128">
        <v>20</v>
      </c>
      <c r="I22" s="129"/>
      <c r="J22" s="129"/>
      <c r="K22" s="127"/>
      <c r="L22" s="127"/>
      <c r="M22" s="129"/>
      <c r="N22" s="130">
        <v>9900</v>
      </c>
      <c r="O22" s="131">
        <f t="shared" si="1"/>
        <v>198000</v>
      </c>
      <c r="P22" s="132"/>
      <c r="Q22" s="127"/>
      <c r="R22" s="133"/>
    </row>
    <row r="23" spans="1:18" ht="16.5" thickBot="1">
      <c r="A23" s="135"/>
      <c r="B23" s="136"/>
      <c r="C23" s="137"/>
      <c r="D23" s="136"/>
      <c r="E23" s="138"/>
      <c r="F23" s="138"/>
      <c r="G23" s="139" t="s">
        <v>127</v>
      </c>
      <c r="H23" s="140">
        <v>130</v>
      </c>
      <c r="I23" s="141"/>
      <c r="J23" s="141"/>
      <c r="K23" s="138"/>
      <c r="L23" s="138"/>
      <c r="M23" s="141"/>
      <c r="N23" s="142">
        <v>3300</v>
      </c>
      <c r="O23" s="142">
        <f t="shared" si="1"/>
        <v>429000</v>
      </c>
      <c r="P23" s="143"/>
      <c r="Q23" s="138"/>
      <c r="R23" s="144"/>
    </row>
    <row r="24" spans="1:18" ht="14.45" customHeight="1">
      <c r="A24" s="114">
        <f>+A14+1</f>
        <v>3</v>
      </c>
      <c r="B24" s="115" t="s">
        <v>132</v>
      </c>
      <c r="C24" s="116">
        <v>45160</v>
      </c>
      <c r="D24" s="115" t="s">
        <v>133</v>
      </c>
      <c r="E24" s="117" t="s">
        <v>117</v>
      </c>
      <c r="F24" s="117" t="s">
        <v>134</v>
      </c>
      <c r="G24" s="118" t="s">
        <v>119</v>
      </c>
      <c r="H24" s="118">
        <v>30</v>
      </c>
      <c r="I24" s="119" t="s">
        <v>24</v>
      </c>
      <c r="J24" s="119" t="s">
        <v>120</v>
      </c>
      <c r="K24" s="117" t="s">
        <v>135</v>
      </c>
      <c r="L24" s="117" t="s">
        <v>122</v>
      </c>
      <c r="M24" s="119" t="s">
        <v>136</v>
      </c>
      <c r="N24" s="120">
        <v>16500</v>
      </c>
      <c r="O24" s="121">
        <f>+N24*H24</f>
        <v>495000</v>
      </c>
      <c r="P24" s="122">
        <f>SUM(O24:O33)</f>
        <v>5082000</v>
      </c>
      <c r="Q24" s="117" t="s">
        <v>124</v>
      </c>
      <c r="R24" s="123">
        <v>200231181</v>
      </c>
    </row>
    <row r="25" spans="1:18" ht="14.45" customHeight="1">
      <c r="A25" s="124"/>
      <c r="B25" s="125"/>
      <c r="C25" s="126"/>
      <c r="D25" s="125"/>
      <c r="E25" s="127"/>
      <c r="F25" s="127"/>
      <c r="G25" s="128" t="s">
        <v>42</v>
      </c>
      <c r="H25" s="128">
        <v>26</v>
      </c>
      <c r="I25" s="129"/>
      <c r="J25" s="129"/>
      <c r="K25" s="127"/>
      <c r="L25" s="127"/>
      <c r="M25" s="129"/>
      <c r="N25" s="130">
        <v>9900</v>
      </c>
      <c r="O25" s="131">
        <f>+N25*H25</f>
        <v>257400</v>
      </c>
      <c r="P25" s="132"/>
      <c r="Q25" s="127"/>
      <c r="R25" s="133"/>
    </row>
    <row r="26" spans="1:18" ht="14.45" customHeight="1">
      <c r="A26" s="124"/>
      <c r="B26" s="125"/>
      <c r="C26" s="126"/>
      <c r="D26" s="125"/>
      <c r="E26" s="127"/>
      <c r="F26" s="127"/>
      <c r="G26" s="128" t="s">
        <v>44</v>
      </c>
      <c r="H26" s="128">
        <v>30</v>
      </c>
      <c r="I26" s="129"/>
      <c r="J26" s="129"/>
      <c r="K26" s="127"/>
      <c r="L26" s="127"/>
      <c r="M26" s="129"/>
      <c r="N26" s="130">
        <v>23100</v>
      </c>
      <c r="O26" s="131">
        <f t="shared" ref="O26:O33" si="2">+N26*H26</f>
        <v>693000</v>
      </c>
      <c r="P26" s="132"/>
      <c r="Q26" s="127"/>
      <c r="R26" s="133"/>
    </row>
    <row r="27" spans="1:18" ht="15.75">
      <c r="A27" s="124"/>
      <c r="B27" s="125"/>
      <c r="C27" s="126"/>
      <c r="D27" s="125"/>
      <c r="E27" s="127"/>
      <c r="F27" s="127"/>
      <c r="G27" s="128" t="s">
        <v>125</v>
      </c>
      <c r="H27" s="128">
        <v>14</v>
      </c>
      <c r="I27" s="129"/>
      <c r="J27" s="129"/>
      <c r="K27" s="127"/>
      <c r="L27" s="127"/>
      <c r="M27" s="129"/>
      <c r="N27" s="130">
        <v>9900</v>
      </c>
      <c r="O27" s="131">
        <f t="shared" si="2"/>
        <v>138600</v>
      </c>
      <c r="P27" s="132"/>
      <c r="Q27" s="127"/>
      <c r="R27" s="133"/>
    </row>
    <row r="28" spans="1:18" ht="15.75">
      <c r="A28" s="124"/>
      <c r="B28" s="125"/>
      <c r="C28" s="126"/>
      <c r="D28" s="125"/>
      <c r="E28" s="127"/>
      <c r="F28" s="127"/>
      <c r="G28" s="128" t="s">
        <v>23</v>
      </c>
      <c r="H28" s="128">
        <v>60</v>
      </c>
      <c r="I28" s="129"/>
      <c r="J28" s="129"/>
      <c r="K28" s="127"/>
      <c r="L28" s="127"/>
      <c r="M28" s="129"/>
      <c r="N28" s="130">
        <v>9900</v>
      </c>
      <c r="O28" s="131">
        <f t="shared" si="2"/>
        <v>594000</v>
      </c>
      <c r="P28" s="132"/>
      <c r="Q28" s="127"/>
      <c r="R28" s="133"/>
    </row>
    <row r="29" spans="1:18" ht="15.75">
      <c r="A29" s="124"/>
      <c r="B29" s="125"/>
      <c r="C29" s="126"/>
      <c r="D29" s="125"/>
      <c r="E29" s="127"/>
      <c r="F29" s="127"/>
      <c r="G29" s="134" t="s">
        <v>28</v>
      </c>
      <c r="H29" s="128">
        <v>400</v>
      </c>
      <c r="I29" s="129"/>
      <c r="J29" s="129"/>
      <c r="K29" s="127"/>
      <c r="L29" s="127"/>
      <c r="M29" s="129"/>
      <c r="N29" s="130">
        <v>3300</v>
      </c>
      <c r="O29" s="131">
        <f t="shared" si="2"/>
        <v>1320000</v>
      </c>
      <c r="P29" s="132"/>
      <c r="Q29" s="127"/>
      <c r="R29" s="133"/>
    </row>
    <row r="30" spans="1:18" ht="15.75">
      <c r="A30" s="124"/>
      <c r="B30" s="125"/>
      <c r="C30" s="126"/>
      <c r="D30" s="125"/>
      <c r="E30" s="127"/>
      <c r="F30" s="127"/>
      <c r="G30" s="134" t="s">
        <v>29</v>
      </c>
      <c r="H30" s="128">
        <v>130</v>
      </c>
      <c r="I30" s="129"/>
      <c r="J30" s="129"/>
      <c r="K30" s="127"/>
      <c r="L30" s="127"/>
      <c r="M30" s="129"/>
      <c r="N30" s="130">
        <v>3300</v>
      </c>
      <c r="O30" s="131">
        <f t="shared" si="2"/>
        <v>429000</v>
      </c>
      <c r="P30" s="132"/>
      <c r="Q30" s="127"/>
      <c r="R30" s="133"/>
    </row>
    <row r="31" spans="1:18" ht="15.75">
      <c r="A31" s="124"/>
      <c r="B31" s="125"/>
      <c r="C31" s="126"/>
      <c r="D31" s="125"/>
      <c r="E31" s="127"/>
      <c r="F31" s="127"/>
      <c r="G31" s="134" t="s">
        <v>126</v>
      </c>
      <c r="H31" s="128">
        <v>130</v>
      </c>
      <c r="I31" s="129"/>
      <c r="J31" s="129"/>
      <c r="K31" s="127"/>
      <c r="L31" s="127"/>
      <c r="M31" s="129"/>
      <c r="N31" s="130">
        <v>3300</v>
      </c>
      <c r="O31" s="131">
        <f t="shared" si="2"/>
        <v>429000</v>
      </c>
      <c r="P31" s="132"/>
      <c r="Q31" s="127"/>
      <c r="R31" s="133"/>
    </row>
    <row r="32" spans="1:18" ht="15.75">
      <c r="A32" s="124"/>
      <c r="B32" s="125"/>
      <c r="C32" s="126"/>
      <c r="D32" s="125"/>
      <c r="E32" s="127"/>
      <c r="F32" s="127"/>
      <c r="G32" s="134" t="s">
        <v>37</v>
      </c>
      <c r="H32" s="128">
        <v>30</v>
      </c>
      <c r="I32" s="129"/>
      <c r="J32" s="129"/>
      <c r="K32" s="127"/>
      <c r="L32" s="127"/>
      <c r="M32" s="129"/>
      <c r="N32" s="130">
        <v>9900</v>
      </c>
      <c r="O32" s="131">
        <f>+N32*H32</f>
        <v>297000</v>
      </c>
      <c r="P32" s="132"/>
      <c r="Q32" s="127"/>
      <c r="R32" s="133"/>
    </row>
    <row r="33" spans="1:18" ht="16.5" thickBot="1">
      <c r="A33" s="135"/>
      <c r="B33" s="136"/>
      <c r="C33" s="137"/>
      <c r="D33" s="136"/>
      <c r="E33" s="138"/>
      <c r="F33" s="138"/>
      <c r="G33" s="139" t="s">
        <v>127</v>
      </c>
      <c r="H33" s="140">
        <v>130</v>
      </c>
      <c r="I33" s="141"/>
      <c r="J33" s="141"/>
      <c r="K33" s="138"/>
      <c r="L33" s="138"/>
      <c r="M33" s="141"/>
      <c r="N33" s="142">
        <v>3300</v>
      </c>
      <c r="O33" s="142">
        <f t="shared" si="2"/>
        <v>429000</v>
      </c>
      <c r="P33" s="143"/>
      <c r="Q33" s="138"/>
      <c r="R33" s="144"/>
    </row>
    <row r="34" spans="1:18" ht="14.45" customHeight="1">
      <c r="A34" s="114">
        <f>+A24+1</f>
        <v>4</v>
      </c>
      <c r="B34" s="115" t="s">
        <v>137</v>
      </c>
      <c r="C34" s="116">
        <v>45176</v>
      </c>
      <c r="D34" s="115" t="s">
        <v>138</v>
      </c>
      <c r="E34" s="117" t="s">
        <v>117</v>
      </c>
      <c r="F34" s="117" t="s">
        <v>139</v>
      </c>
      <c r="G34" s="118" t="s">
        <v>119</v>
      </c>
      <c r="H34" s="118">
        <v>25</v>
      </c>
      <c r="I34" s="119" t="s">
        <v>24</v>
      </c>
      <c r="J34" s="119" t="s">
        <v>120</v>
      </c>
      <c r="K34" s="117" t="s">
        <v>140</v>
      </c>
      <c r="L34" s="117" t="s">
        <v>122</v>
      </c>
      <c r="M34" s="119" t="s">
        <v>141</v>
      </c>
      <c r="N34" s="120">
        <v>16500</v>
      </c>
      <c r="O34" s="121">
        <f>+N34*H34</f>
        <v>412500</v>
      </c>
      <c r="P34" s="122">
        <f>SUM(O34:O43)</f>
        <v>4844400</v>
      </c>
      <c r="Q34" s="117" t="s">
        <v>124</v>
      </c>
      <c r="R34" s="123">
        <v>200231181</v>
      </c>
    </row>
    <row r="35" spans="1:18" ht="14.45" customHeight="1">
      <c r="A35" s="124"/>
      <c r="B35" s="125"/>
      <c r="C35" s="126"/>
      <c r="D35" s="125"/>
      <c r="E35" s="127"/>
      <c r="F35" s="127"/>
      <c r="G35" s="128" t="s">
        <v>42</v>
      </c>
      <c r="H35" s="128">
        <v>26</v>
      </c>
      <c r="I35" s="129"/>
      <c r="J35" s="129"/>
      <c r="K35" s="127"/>
      <c r="L35" s="127"/>
      <c r="M35" s="129"/>
      <c r="N35" s="130">
        <v>9900</v>
      </c>
      <c r="O35" s="131">
        <f>+N35*H35</f>
        <v>257400</v>
      </c>
      <c r="P35" s="132"/>
      <c r="Q35" s="127"/>
      <c r="R35" s="133"/>
    </row>
    <row r="36" spans="1:18" ht="14.45" customHeight="1">
      <c r="A36" s="124"/>
      <c r="B36" s="125"/>
      <c r="C36" s="126"/>
      <c r="D36" s="125"/>
      <c r="E36" s="127"/>
      <c r="F36" s="127"/>
      <c r="G36" s="128" t="s">
        <v>44</v>
      </c>
      <c r="H36" s="128">
        <v>25</v>
      </c>
      <c r="I36" s="129"/>
      <c r="J36" s="129"/>
      <c r="K36" s="127"/>
      <c r="L36" s="127"/>
      <c r="M36" s="129"/>
      <c r="N36" s="130">
        <v>23100</v>
      </c>
      <c r="O36" s="131">
        <f t="shared" ref="O36:O42" si="3">+N36*H36</f>
        <v>577500</v>
      </c>
      <c r="P36" s="132"/>
      <c r="Q36" s="127"/>
      <c r="R36" s="133"/>
    </row>
    <row r="37" spans="1:18" ht="15.75">
      <c r="A37" s="124"/>
      <c r="B37" s="125"/>
      <c r="C37" s="126"/>
      <c r="D37" s="125"/>
      <c r="E37" s="127"/>
      <c r="F37" s="127"/>
      <c r="G37" s="128" t="s">
        <v>125</v>
      </c>
      <c r="H37" s="128">
        <v>14</v>
      </c>
      <c r="I37" s="129"/>
      <c r="J37" s="129"/>
      <c r="K37" s="127"/>
      <c r="L37" s="127"/>
      <c r="M37" s="129"/>
      <c r="N37" s="130">
        <v>9900</v>
      </c>
      <c r="O37" s="131">
        <f t="shared" si="3"/>
        <v>138600</v>
      </c>
      <c r="P37" s="132"/>
      <c r="Q37" s="127"/>
      <c r="R37" s="133"/>
    </row>
    <row r="38" spans="1:18" ht="15.75">
      <c r="A38" s="124"/>
      <c r="B38" s="125"/>
      <c r="C38" s="126"/>
      <c r="D38" s="125"/>
      <c r="E38" s="127"/>
      <c r="F38" s="127"/>
      <c r="G38" s="128" t="s">
        <v>23</v>
      </c>
      <c r="H38" s="128">
        <v>60</v>
      </c>
      <c r="I38" s="129"/>
      <c r="J38" s="129"/>
      <c r="K38" s="127"/>
      <c r="L38" s="127"/>
      <c r="M38" s="129"/>
      <c r="N38" s="130">
        <v>9900</v>
      </c>
      <c r="O38" s="131">
        <f t="shared" si="3"/>
        <v>594000</v>
      </c>
      <c r="P38" s="132"/>
      <c r="Q38" s="127"/>
      <c r="R38" s="133"/>
    </row>
    <row r="39" spans="1:18" ht="15.75">
      <c r="A39" s="124"/>
      <c r="B39" s="125"/>
      <c r="C39" s="126"/>
      <c r="D39" s="125"/>
      <c r="E39" s="127"/>
      <c r="F39" s="127"/>
      <c r="G39" s="134" t="s">
        <v>28</v>
      </c>
      <c r="H39" s="128">
        <v>400</v>
      </c>
      <c r="I39" s="129"/>
      <c r="J39" s="129"/>
      <c r="K39" s="127"/>
      <c r="L39" s="127"/>
      <c r="M39" s="129"/>
      <c r="N39" s="130">
        <v>3300</v>
      </c>
      <c r="O39" s="131">
        <f t="shared" si="3"/>
        <v>1320000</v>
      </c>
      <c r="P39" s="132"/>
      <c r="Q39" s="127"/>
      <c r="R39" s="133"/>
    </row>
    <row r="40" spans="1:18" ht="15.75">
      <c r="A40" s="124"/>
      <c r="B40" s="125"/>
      <c r="C40" s="126"/>
      <c r="D40" s="125"/>
      <c r="E40" s="127"/>
      <c r="F40" s="127"/>
      <c r="G40" s="134" t="s">
        <v>29</v>
      </c>
      <c r="H40" s="128">
        <v>130</v>
      </c>
      <c r="I40" s="129"/>
      <c r="J40" s="129"/>
      <c r="K40" s="127"/>
      <c r="L40" s="127"/>
      <c r="M40" s="129"/>
      <c r="N40" s="130">
        <v>3300</v>
      </c>
      <c r="O40" s="131">
        <f t="shared" si="3"/>
        <v>429000</v>
      </c>
      <c r="P40" s="132"/>
      <c r="Q40" s="127"/>
      <c r="R40" s="133"/>
    </row>
    <row r="41" spans="1:18" ht="15.75">
      <c r="A41" s="124"/>
      <c r="B41" s="125"/>
      <c r="C41" s="126"/>
      <c r="D41" s="125"/>
      <c r="E41" s="127"/>
      <c r="F41" s="127"/>
      <c r="G41" s="134" t="s">
        <v>126</v>
      </c>
      <c r="H41" s="128">
        <v>130</v>
      </c>
      <c r="I41" s="129"/>
      <c r="J41" s="129"/>
      <c r="K41" s="127"/>
      <c r="L41" s="127"/>
      <c r="M41" s="129"/>
      <c r="N41" s="130">
        <v>3300</v>
      </c>
      <c r="O41" s="131">
        <f t="shared" si="3"/>
        <v>429000</v>
      </c>
      <c r="P41" s="132"/>
      <c r="Q41" s="127"/>
      <c r="R41" s="133"/>
    </row>
    <row r="42" spans="1:18" ht="15.75">
      <c r="A42" s="124"/>
      <c r="B42" s="125"/>
      <c r="C42" s="126"/>
      <c r="D42" s="125"/>
      <c r="E42" s="127"/>
      <c r="F42" s="127"/>
      <c r="G42" s="134" t="s">
        <v>37</v>
      </c>
      <c r="H42" s="128">
        <v>26</v>
      </c>
      <c r="I42" s="129"/>
      <c r="J42" s="129"/>
      <c r="K42" s="127"/>
      <c r="L42" s="127"/>
      <c r="M42" s="129"/>
      <c r="N42" s="130">
        <v>9900</v>
      </c>
      <c r="O42" s="131">
        <f t="shared" si="3"/>
        <v>257400</v>
      </c>
      <c r="P42" s="132"/>
      <c r="Q42" s="127"/>
      <c r="R42" s="133"/>
    </row>
    <row r="43" spans="1:18" ht="16.5" thickBot="1">
      <c r="A43" s="135"/>
      <c r="B43" s="136"/>
      <c r="C43" s="137"/>
      <c r="D43" s="136"/>
      <c r="E43" s="138"/>
      <c r="F43" s="138"/>
      <c r="G43" s="139" t="s">
        <v>127</v>
      </c>
      <c r="H43" s="140">
        <v>130</v>
      </c>
      <c r="I43" s="141"/>
      <c r="J43" s="141"/>
      <c r="K43" s="138"/>
      <c r="L43" s="138"/>
      <c r="M43" s="141"/>
      <c r="N43" s="142">
        <v>3300</v>
      </c>
      <c r="O43" s="142">
        <f>+N43*H43</f>
        <v>429000</v>
      </c>
      <c r="P43" s="143"/>
      <c r="Q43" s="138"/>
      <c r="R43" s="144"/>
    </row>
    <row r="44" spans="1:18" ht="14.45" customHeight="1">
      <c r="A44" s="114">
        <f>+A34+1</f>
        <v>5</v>
      </c>
      <c r="B44" s="115" t="s">
        <v>142</v>
      </c>
      <c r="C44" s="116">
        <v>45176</v>
      </c>
      <c r="D44" s="115" t="s">
        <v>143</v>
      </c>
      <c r="E44" s="117" t="s">
        <v>117</v>
      </c>
      <c r="F44" s="117" t="s">
        <v>144</v>
      </c>
      <c r="G44" s="118" t="s">
        <v>119</v>
      </c>
      <c r="H44" s="118">
        <v>20</v>
      </c>
      <c r="I44" s="119" t="s">
        <v>24</v>
      </c>
      <c r="J44" s="119" t="s">
        <v>120</v>
      </c>
      <c r="K44" s="117" t="s">
        <v>145</v>
      </c>
      <c r="L44" s="117" t="s">
        <v>122</v>
      </c>
      <c r="M44" s="119" t="s">
        <v>141</v>
      </c>
      <c r="N44" s="120">
        <v>16500</v>
      </c>
      <c r="O44" s="121">
        <f>+N44*H44</f>
        <v>330000</v>
      </c>
      <c r="P44" s="122">
        <f>SUM(O44:O53)</f>
        <v>4646400</v>
      </c>
      <c r="Q44" s="117" t="s">
        <v>124</v>
      </c>
      <c r="R44" s="123">
        <v>200231181</v>
      </c>
    </row>
    <row r="45" spans="1:18" ht="15.75">
      <c r="A45" s="124"/>
      <c r="B45" s="125"/>
      <c r="C45" s="126"/>
      <c r="D45" s="125"/>
      <c r="E45" s="127"/>
      <c r="F45" s="127"/>
      <c r="G45" s="128" t="s">
        <v>42</v>
      </c>
      <c r="H45" s="128">
        <v>26</v>
      </c>
      <c r="I45" s="129"/>
      <c r="J45" s="129"/>
      <c r="K45" s="127"/>
      <c r="L45" s="127"/>
      <c r="M45" s="129"/>
      <c r="N45" s="130">
        <v>9900</v>
      </c>
      <c r="O45" s="131">
        <f>+N45*H45</f>
        <v>257400</v>
      </c>
      <c r="P45" s="132"/>
      <c r="Q45" s="127"/>
      <c r="R45" s="133"/>
    </row>
    <row r="46" spans="1:18" ht="15.75">
      <c r="A46" s="124"/>
      <c r="B46" s="125"/>
      <c r="C46" s="126"/>
      <c r="D46" s="125"/>
      <c r="E46" s="127"/>
      <c r="F46" s="127"/>
      <c r="G46" s="128" t="s">
        <v>44</v>
      </c>
      <c r="H46" s="128">
        <v>20</v>
      </c>
      <c r="I46" s="129"/>
      <c r="J46" s="129"/>
      <c r="K46" s="127"/>
      <c r="L46" s="127"/>
      <c r="M46" s="129"/>
      <c r="N46" s="130">
        <v>23100</v>
      </c>
      <c r="O46" s="131">
        <f t="shared" ref="O46:O53" si="4">+N46*H46</f>
        <v>462000</v>
      </c>
      <c r="P46" s="132"/>
      <c r="Q46" s="127"/>
      <c r="R46" s="133"/>
    </row>
    <row r="47" spans="1:18" ht="15.75">
      <c r="A47" s="124"/>
      <c r="B47" s="125"/>
      <c r="C47" s="126"/>
      <c r="D47" s="125"/>
      <c r="E47" s="127"/>
      <c r="F47" s="127"/>
      <c r="G47" s="128" t="s">
        <v>125</v>
      </c>
      <c r="H47" s="128">
        <v>14</v>
      </c>
      <c r="I47" s="129"/>
      <c r="J47" s="129"/>
      <c r="K47" s="127"/>
      <c r="L47" s="127"/>
      <c r="M47" s="129"/>
      <c r="N47" s="130">
        <v>9900</v>
      </c>
      <c r="O47" s="131">
        <f t="shared" si="4"/>
        <v>138600</v>
      </c>
      <c r="P47" s="132"/>
      <c r="Q47" s="127"/>
      <c r="R47" s="133"/>
    </row>
    <row r="48" spans="1:18" ht="15.75">
      <c r="A48" s="124"/>
      <c r="B48" s="125"/>
      <c r="C48" s="126"/>
      <c r="D48" s="125"/>
      <c r="E48" s="127"/>
      <c r="F48" s="127"/>
      <c r="G48" s="128" t="s">
        <v>23</v>
      </c>
      <c r="H48" s="128">
        <v>60</v>
      </c>
      <c r="I48" s="129"/>
      <c r="J48" s="129"/>
      <c r="K48" s="127"/>
      <c r="L48" s="127"/>
      <c r="M48" s="129"/>
      <c r="N48" s="130">
        <v>9900</v>
      </c>
      <c r="O48" s="131">
        <f t="shared" si="4"/>
        <v>594000</v>
      </c>
      <c r="P48" s="132"/>
      <c r="Q48" s="127"/>
      <c r="R48" s="133"/>
    </row>
    <row r="49" spans="1:18" ht="15.75">
      <c r="A49" s="124"/>
      <c r="B49" s="125"/>
      <c r="C49" s="126"/>
      <c r="D49" s="125"/>
      <c r="E49" s="127"/>
      <c r="F49" s="127"/>
      <c r="G49" s="134" t="s">
        <v>28</v>
      </c>
      <c r="H49" s="128">
        <v>400</v>
      </c>
      <c r="I49" s="129"/>
      <c r="J49" s="129"/>
      <c r="K49" s="127"/>
      <c r="L49" s="127"/>
      <c r="M49" s="129"/>
      <c r="N49" s="130">
        <v>3300</v>
      </c>
      <c r="O49" s="131">
        <f t="shared" si="4"/>
        <v>1320000</v>
      </c>
      <c r="P49" s="132"/>
      <c r="Q49" s="127"/>
      <c r="R49" s="133"/>
    </row>
    <row r="50" spans="1:18" ht="15.75">
      <c r="A50" s="124"/>
      <c r="B50" s="125"/>
      <c r="C50" s="126"/>
      <c r="D50" s="125"/>
      <c r="E50" s="127"/>
      <c r="F50" s="127"/>
      <c r="G50" s="134" t="s">
        <v>29</v>
      </c>
      <c r="H50" s="128">
        <v>130</v>
      </c>
      <c r="I50" s="129"/>
      <c r="J50" s="129"/>
      <c r="K50" s="127"/>
      <c r="L50" s="127"/>
      <c r="M50" s="129"/>
      <c r="N50" s="130">
        <v>3300</v>
      </c>
      <c r="O50" s="131">
        <f t="shared" si="4"/>
        <v>429000</v>
      </c>
      <c r="P50" s="132"/>
      <c r="Q50" s="127"/>
      <c r="R50" s="133"/>
    </row>
    <row r="51" spans="1:18" ht="15.75">
      <c r="A51" s="124"/>
      <c r="B51" s="125"/>
      <c r="C51" s="126"/>
      <c r="D51" s="125"/>
      <c r="E51" s="127"/>
      <c r="F51" s="127"/>
      <c r="G51" s="134" t="s">
        <v>126</v>
      </c>
      <c r="H51" s="128">
        <v>130</v>
      </c>
      <c r="I51" s="129"/>
      <c r="J51" s="129"/>
      <c r="K51" s="127"/>
      <c r="L51" s="127"/>
      <c r="M51" s="129"/>
      <c r="N51" s="130">
        <v>3300</v>
      </c>
      <c r="O51" s="131">
        <f>+N51*H51</f>
        <v>429000</v>
      </c>
      <c r="P51" s="132"/>
      <c r="Q51" s="127"/>
      <c r="R51" s="133"/>
    </row>
    <row r="52" spans="1:18" ht="15.75">
      <c r="A52" s="124"/>
      <c r="B52" s="125"/>
      <c r="C52" s="126"/>
      <c r="D52" s="125"/>
      <c r="E52" s="127"/>
      <c r="F52" s="127"/>
      <c r="G52" s="134" t="s">
        <v>37</v>
      </c>
      <c r="H52" s="128">
        <v>26</v>
      </c>
      <c r="I52" s="129"/>
      <c r="J52" s="129"/>
      <c r="K52" s="127"/>
      <c r="L52" s="127"/>
      <c r="M52" s="129"/>
      <c r="N52" s="130">
        <v>9900</v>
      </c>
      <c r="O52" s="131">
        <f>+N52*H52</f>
        <v>257400</v>
      </c>
      <c r="P52" s="132"/>
      <c r="Q52" s="127"/>
      <c r="R52" s="133"/>
    </row>
    <row r="53" spans="1:18" ht="16.5" thickBot="1">
      <c r="A53" s="135"/>
      <c r="B53" s="136"/>
      <c r="C53" s="137"/>
      <c r="D53" s="136"/>
      <c r="E53" s="138"/>
      <c r="F53" s="138"/>
      <c r="G53" s="139" t="s">
        <v>127</v>
      </c>
      <c r="H53" s="140">
        <v>130</v>
      </c>
      <c r="I53" s="141"/>
      <c r="J53" s="141"/>
      <c r="K53" s="138"/>
      <c r="L53" s="138"/>
      <c r="M53" s="141"/>
      <c r="N53" s="142">
        <v>3300</v>
      </c>
      <c r="O53" s="142">
        <f t="shared" si="4"/>
        <v>429000</v>
      </c>
      <c r="P53" s="143"/>
      <c r="Q53" s="138"/>
      <c r="R53" s="144"/>
    </row>
    <row r="54" spans="1:18" ht="14.45" customHeight="1">
      <c r="A54" s="114">
        <f>+A44+1</f>
        <v>6</v>
      </c>
      <c r="B54" s="115" t="s">
        <v>146</v>
      </c>
      <c r="C54" s="116">
        <v>45176</v>
      </c>
      <c r="D54" s="115" t="s">
        <v>147</v>
      </c>
      <c r="E54" s="117" t="s">
        <v>117</v>
      </c>
      <c r="F54" s="117" t="s">
        <v>148</v>
      </c>
      <c r="G54" s="118" t="s">
        <v>119</v>
      </c>
      <c r="H54" s="118">
        <v>30</v>
      </c>
      <c r="I54" s="119" t="s">
        <v>24</v>
      </c>
      <c r="J54" s="119" t="s">
        <v>120</v>
      </c>
      <c r="K54" s="117" t="s">
        <v>149</v>
      </c>
      <c r="L54" s="117" t="s">
        <v>122</v>
      </c>
      <c r="M54" s="119" t="s">
        <v>141</v>
      </c>
      <c r="N54" s="120">
        <v>16500</v>
      </c>
      <c r="O54" s="121">
        <f>+N54*H54</f>
        <v>495000</v>
      </c>
      <c r="P54" s="122">
        <f>SUM(O54:O63)</f>
        <v>5042400</v>
      </c>
      <c r="Q54" s="117" t="s">
        <v>124</v>
      </c>
      <c r="R54" s="123">
        <v>200231181</v>
      </c>
    </row>
    <row r="55" spans="1:18" ht="14.45" customHeight="1">
      <c r="A55" s="124"/>
      <c r="B55" s="125"/>
      <c r="C55" s="126"/>
      <c r="D55" s="125"/>
      <c r="E55" s="127"/>
      <c r="F55" s="127"/>
      <c r="G55" s="128" t="s">
        <v>42</v>
      </c>
      <c r="H55" s="128">
        <v>26</v>
      </c>
      <c r="I55" s="129"/>
      <c r="J55" s="129"/>
      <c r="K55" s="127"/>
      <c r="L55" s="127"/>
      <c r="M55" s="129"/>
      <c r="N55" s="130">
        <v>9900</v>
      </c>
      <c r="O55" s="131">
        <f>+N55*H55</f>
        <v>257400</v>
      </c>
      <c r="P55" s="132"/>
      <c r="Q55" s="127"/>
      <c r="R55" s="133"/>
    </row>
    <row r="56" spans="1:18" ht="14.45" customHeight="1">
      <c r="A56" s="124"/>
      <c r="B56" s="125"/>
      <c r="C56" s="126"/>
      <c r="D56" s="125"/>
      <c r="E56" s="127"/>
      <c r="F56" s="127"/>
      <c r="G56" s="128" t="s">
        <v>44</v>
      </c>
      <c r="H56" s="128">
        <v>30</v>
      </c>
      <c r="I56" s="129"/>
      <c r="J56" s="129"/>
      <c r="K56" s="127"/>
      <c r="L56" s="127"/>
      <c r="M56" s="129"/>
      <c r="N56" s="130">
        <v>23100</v>
      </c>
      <c r="O56" s="131">
        <f t="shared" ref="O56:O63" si="5">+N56*H56</f>
        <v>693000</v>
      </c>
      <c r="P56" s="132"/>
      <c r="Q56" s="127"/>
      <c r="R56" s="133"/>
    </row>
    <row r="57" spans="1:18" ht="14.45" customHeight="1">
      <c r="A57" s="124"/>
      <c r="B57" s="125"/>
      <c r="C57" s="126"/>
      <c r="D57" s="125"/>
      <c r="E57" s="127"/>
      <c r="F57" s="127"/>
      <c r="G57" s="128" t="s">
        <v>125</v>
      </c>
      <c r="H57" s="128">
        <v>14</v>
      </c>
      <c r="I57" s="129"/>
      <c r="J57" s="129"/>
      <c r="K57" s="127"/>
      <c r="L57" s="127"/>
      <c r="M57" s="129"/>
      <c r="N57" s="130">
        <v>9900</v>
      </c>
      <c r="O57" s="131">
        <f t="shared" si="5"/>
        <v>138600</v>
      </c>
      <c r="P57" s="132"/>
      <c r="Q57" s="127"/>
      <c r="R57" s="133"/>
    </row>
    <row r="58" spans="1:18" ht="14.45" customHeight="1">
      <c r="A58" s="124"/>
      <c r="B58" s="125"/>
      <c r="C58" s="126"/>
      <c r="D58" s="125"/>
      <c r="E58" s="127"/>
      <c r="F58" s="127"/>
      <c r="G58" s="128" t="s">
        <v>23</v>
      </c>
      <c r="H58" s="128">
        <v>60</v>
      </c>
      <c r="I58" s="129"/>
      <c r="J58" s="129"/>
      <c r="K58" s="127"/>
      <c r="L58" s="127"/>
      <c r="M58" s="129"/>
      <c r="N58" s="130">
        <v>9900</v>
      </c>
      <c r="O58" s="131">
        <f t="shared" si="5"/>
        <v>594000</v>
      </c>
      <c r="P58" s="132"/>
      <c r="Q58" s="127"/>
      <c r="R58" s="133"/>
    </row>
    <row r="59" spans="1:18" ht="14.45" customHeight="1">
      <c r="A59" s="124"/>
      <c r="B59" s="125"/>
      <c r="C59" s="126"/>
      <c r="D59" s="125"/>
      <c r="E59" s="127"/>
      <c r="F59" s="127"/>
      <c r="G59" s="134" t="s">
        <v>28</v>
      </c>
      <c r="H59" s="128">
        <v>400</v>
      </c>
      <c r="I59" s="129"/>
      <c r="J59" s="129"/>
      <c r="K59" s="127"/>
      <c r="L59" s="127"/>
      <c r="M59" s="129"/>
      <c r="N59" s="130">
        <v>3300</v>
      </c>
      <c r="O59" s="131">
        <f t="shared" si="5"/>
        <v>1320000</v>
      </c>
      <c r="P59" s="132"/>
      <c r="Q59" s="127"/>
      <c r="R59" s="133"/>
    </row>
    <row r="60" spans="1:18" ht="15.75">
      <c r="A60" s="124"/>
      <c r="B60" s="125"/>
      <c r="C60" s="126"/>
      <c r="D60" s="125"/>
      <c r="E60" s="127"/>
      <c r="F60" s="127"/>
      <c r="G60" s="134" t="s">
        <v>29</v>
      </c>
      <c r="H60" s="128">
        <v>130</v>
      </c>
      <c r="I60" s="129"/>
      <c r="J60" s="129"/>
      <c r="K60" s="127"/>
      <c r="L60" s="127"/>
      <c r="M60" s="129"/>
      <c r="N60" s="130">
        <v>3300</v>
      </c>
      <c r="O60" s="131">
        <f t="shared" si="5"/>
        <v>429000</v>
      </c>
      <c r="P60" s="132"/>
      <c r="Q60" s="127"/>
      <c r="R60" s="133"/>
    </row>
    <row r="61" spans="1:18" ht="15.75">
      <c r="A61" s="124"/>
      <c r="B61" s="125"/>
      <c r="C61" s="126"/>
      <c r="D61" s="125"/>
      <c r="E61" s="127"/>
      <c r="F61" s="127"/>
      <c r="G61" s="134" t="s">
        <v>126</v>
      </c>
      <c r="H61" s="128">
        <v>130</v>
      </c>
      <c r="I61" s="129"/>
      <c r="J61" s="129"/>
      <c r="K61" s="127"/>
      <c r="L61" s="127"/>
      <c r="M61" s="129"/>
      <c r="N61" s="130">
        <v>3300</v>
      </c>
      <c r="O61" s="131">
        <f>+N61*H61</f>
        <v>429000</v>
      </c>
      <c r="P61" s="132"/>
      <c r="Q61" s="127"/>
      <c r="R61" s="133"/>
    </row>
    <row r="62" spans="1:18" ht="15.75">
      <c r="A62" s="124"/>
      <c r="B62" s="125"/>
      <c r="C62" s="126"/>
      <c r="D62" s="125"/>
      <c r="E62" s="127"/>
      <c r="F62" s="127"/>
      <c r="G62" s="134" t="s">
        <v>37</v>
      </c>
      <c r="H62" s="128">
        <v>26</v>
      </c>
      <c r="I62" s="129"/>
      <c r="J62" s="129"/>
      <c r="K62" s="127"/>
      <c r="L62" s="127"/>
      <c r="M62" s="129"/>
      <c r="N62" s="130">
        <v>9900</v>
      </c>
      <c r="O62" s="131">
        <f>+N62*H62</f>
        <v>257400</v>
      </c>
      <c r="P62" s="132"/>
      <c r="Q62" s="127"/>
      <c r="R62" s="133"/>
    </row>
    <row r="63" spans="1:18" ht="16.5" thickBot="1">
      <c r="A63" s="135"/>
      <c r="B63" s="136"/>
      <c r="C63" s="137"/>
      <c r="D63" s="136"/>
      <c r="E63" s="138"/>
      <c r="F63" s="138"/>
      <c r="G63" s="139" t="s">
        <v>127</v>
      </c>
      <c r="H63" s="140">
        <v>130</v>
      </c>
      <c r="I63" s="141"/>
      <c r="J63" s="141"/>
      <c r="K63" s="138"/>
      <c r="L63" s="138"/>
      <c r="M63" s="141"/>
      <c r="N63" s="142">
        <v>3300</v>
      </c>
      <c r="O63" s="142">
        <f t="shared" si="5"/>
        <v>429000</v>
      </c>
      <c r="P63" s="143"/>
      <c r="Q63" s="138"/>
      <c r="R63" s="144"/>
    </row>
    <row r="64" spans="1:18" ht="14.45" customHeight="1">
      <c r="A64" s="114">
        <f>+A54+1</f>
        <v>7</v>
      </c>
      <c r="B64" s="115" t="s">
        <v>150</v>
      </c>
      <c r="C64" s="116">
        <v>45176</v>
      </c>
      <c r="D64" s="115" t="s">
        <v>151</v>
      </c>
      <c r="E64" s="117" t="s">
        <v>117</v>
      </c>
      <c r="F64" s="117" t="s">
        <v>152</v>
      </c>
      <c r="G64" s="118" t="s">
        <v>119</v>
      </c>
      <c r="H64" s="118">
        <v>25</v>
      </c>
      <c r="I64" s="119" t="s">
        <v>24</v>
      </c>
      <c r="J64" s="119" t="s">
        <v>120</v>
      </c>
      <c r="K64" s="117" t="s">
        <v>153</v>
      </c>
      <c r="L64" s="117" t="s">
        <v>122</v>
      </c>
      <c r="M64" s="119" t="s">
        <v>141</v>
      </c>
      <c r="N64" s="120">
        <v>16500</v>
      </c>
      <c r="O64" s="121">
        <f>+N64*H64</f>
        <v>412500</v>
      </c>
      <c r="P64" s="122">
        <f>SUM(O64:O73)</f>
        <v>4844400</v>
      </c>
      <c r="Q64" s="117" t="s">
        <v>124</v>
      </c>
      <c r="R64" s="123">
        <v>200231181</v>
      </c>
    </row>
    <row r="65" spans="1:18" ht="14.45" customHeight="1">
      <c r="A65" s="124"/>
      <c r="B65" s="125"/>
      <c r="C65" s="126"/>
      <c r="D65" s="125"/>
      <c r="E65" s="127"/>
      <c r="F65" s="127"/>
      <c r="G65" s="128" t="s">
        <v>42</v>
      </c>
      <c r="H65" s="128">
        <v>26</v>
      </c>
      <c r="I65" s="129"/>
      <c r="J65" s="129"/>
      <c r="K65" s="127"/>
      <c r="L65" s="127"/>
      <c r="M65" s="129"/>
      <c r="N65" s="130">
        <v>9900</v>
      </c>
      <c r="O65" s="131">
        <f>+N65*H65</f>
        <v>257400</v>
      </c>
      <c r="P65" s="132"/>
      <c r="Q65" s="127"/>
      <c r="R65" s="133"/>
    </row>
    <row r="66" spans="1:18" ht="14.45" customHeight="1">
      <c r="A66" s="124"/>
      <c r="B66" s="125"/>
      <c r="C66" s="126"/>
      <c r="D66" s="125"/>
      <c r="E66" s="127"/>
      <c r="F66" s="127"/>
      <c r="G66" s="128" t="s">
        <v>44</v>
      </c>
      <c r="H66" s="128">
        <v>25</v>
      </c>
      <c r="I66" s="129"/>
      <c r="J66" s="129"/>
      <c r="K66" s="127"/>
      <c r="L66" s="127"/>
      <c r="M66" s="129"/>
      <c r="N66" s="130">
        <v>23100</v>
      </c>
      <c r="O66" s="131">
        <f t="shared" ref="O66:O73" si="6">+N66*H66</f>
        <v>577500</v>
      </c>
      <c r="P66" s="132"/>
      <c r="Q66" s="127"/>
      <c r="R66" s="133"/>
    </row>
    <row r="67" spans="1:18" ht="14.45" customHeight="1">
      <c r="A67" s="124"/>
      <c r="B67" s="125"/>
      <c r="C67" s="126"/>
      <c r="D67" s="125"/>
      <c r="E67" s="127"/>
      <c r="F67" s="127"/>
      <c r="G67" s="128" t="s">
        <v>125</v>
      </c>
      <c r="H67" s="128">
        <v>14</v>
      </c>
      <c r="I67" s="129"/>
      <c r="J67" s="129"/>
      <c r="K67" s="127"/>
      <c r="L67" s="127"/>
      <c r="M67" s="129"/>
      <c r="N67" s="130">
        <v>9900</v>
      </c>
      <c r="O67" s="131">
        <f t="shared" si="6"/>
        <v>138600</v>
      </c>
      <c r="P67" s="132"/>
      <c r="Q67" s="127"/>
      <c r="R67" s="133"/>
    </row>
    <row r="68" spans="1:18" ht="14.45" customHeight="1">
      <c r="A68" s="124"/>
      <c r="B68" s="125"/>
      <c r="C68" s="126"/>
      <c r="D68" s="125"/>
      <c r="E68" s="127"/>
      <c r="F68" s="127"/>
      <c r="G68" s="128" t="s">
        <v>23</v>
      </c>
      <c r="H68" s="128">
        <v>60</v>
      </c>
      <c r="I68" s="129"/>
      <c r="J68" s="129"/>
      <c r="K68" s="127"/>
      <c r="L68" s="127"/>
      <c r="M68" s="129"/>
      <c r="N68" s="130">
        <v>9900</v>
      </c>
      <c r="O68" s="131">
        <f t="shared" si="6"/>
        <v>594000</v>
      </c>
      <c r="P68" s="132"/>
      <c r="Q68" s="127"/>
      <c r="R68" s="133"/>
    </row>
    <row r="69" spans="1:18" ht="14.45" customHeight="1">
      <c r="A69" s="124"/>
      <c r="B69" s="125"/>
      <c r="C69" s="126"/>
      <c r="D69" s="125"/>
      <c r="E69" s="127"/>
      <c r="F69" s="127"/>
      <c r="G69" s="145" t="s">
        <v>28</v>
      </c>
      <c r="H69" s="128">
        <v>400</v>
      </c>
      <c r="I69" s="129"/>
      <c r="J69" s="129"/>
      <c r="K69" s="127"/>
      <c r="L69" s="127"/>
      <c r="M69" s="129"/>
      <c r="N69" s="130">
        <v>3300</v>
      </c>
      <c r="O69" s="130">
        <f t="shared" si="6"/>
        <v>1320000</v>
      </c>
      <c r="P69" s="132"/>
      <c r="Q69" s="127"/>
      <c r="R69" s="133"/>
    </row>
    <row r="70" spans="1:18" s="33" customFormat="1" ht="15.75">
      <c r="A70" s="124"/>
      <c r="B70" s="125"/>
      <c r="C70" s="126"/>
      <c r="D70" s="125"/>
      <c r="E70" s="127"/>
      <c r="F70" s="127"/>
      <c r="G70" s="134" t="s">
        <v>29</v>
      </c>
      <c r="H70" s="128">
        <v>130</v>
      </c>
      <c r="I70" s="129"/>
      <c r="J70" s="129"/>
      <c r="K70" s="127"/>
      <c r="L70" s="127"/>
      <c r="M70" s="129"/>
      <c r="N70" s="130">
        <v>3300</v>
      </c>
      <c r="O70" s="130">
        <f t="shared" si="6"/>
        <v>429000</v>
      </c>
      <c r="P70" s="132"/>
      <c r="Q70" s="127"/>
      <c r="R70" s="133"/>
    </row>
    <row r="71" spans="1:18" ht="15.75">
      <c r="A71" s="124"/>
      <c r="B71" s="125"/>
      <c r="C71" s="126"/>
      <c r="D71" s="125"/>
      <c r="E71" s="127"/>
      <c r="F71" s="127"/>
      <c r="G71" s="146" t="s">
        <v>126</v>
      </c>
      <c r="H71" s="128">
        <v>130</v>
      </c>
      <c r="I71" s="129"/>
      <c r="J71" s="129"/>
      <c r="K71" s="127"/>
      <c r="L71" s="127"/>
      <c r="M71" s="129"/>
      <c r="N71" s="147">
        <v>3300</v>
      </c>
      <c r="O71" s="148">
        <f>+N71*H71</f>
        <v>429000</v>
      </c>
      <c r="P71" s="132"/>
      <c r="Q71" s="127"/>
      <c r="R71" s="133"/>
    </row>
    <row r="72" spans="1:18" ht="15.75">
      <c r="A72" s="124"/>
      <c r="B72" s="125"/>
      <c r="C72" s="126"/>
      <c r="D72" s="125"/>
      <c r="E72" s="127"/>
      <c r="F72" s="127"/>
      <c r="G72" s="134" t="s">
        <v>37</v>
      </c>
      <c r="H72" s="128">
        <v>26</v>
      </c>
      <c r="I72" s="129"/>
      <c r="J72" s="129"/>
      <c r="K72" s="127"/>
      <c r="L72" s="127"/>
      <c r="M72" s="129"/>
      <c r="N72" s="130">
        <v>9900</v>
      </c>
      <c r="O72" s="131">
        <f>+N72*H72</f>
        <v>257400</v>
      </c>
      <c r="P72" s="132"/>
      <c r="Q72" s="127"/>
      <c r="R72" s="133"/>
    </row>
    <row r="73" spans="1:18" ht="16.5" thickBot="1">
      <c r="A73" s="135"/>
      <c r="B73" s="136"/>
      <c r="C73" s="137"/>
      <c r="D73" s="136"/>
      <c r="E73" s="138"/>
      <c r="F73" s="138"/>
      <c r="G73" s="139" t="s">
        <v>127</v>
      </c>
      <c r="H73" s="140">
        <v>130</v>
      </c>
      <c r="I73" s="141"/>
      <c r="J73" s="141"/>
      <c r="K73" s="138"/>
      <c r="L73" s="138"/>
      <c r="M73" s="141"/>
      <c r="N73" s="142">
        <v>3300</v>
      </c>
      <c r="O73" s="142">
        <f t="shared" si="6"/>
        <v>429000</v>
      </c>
      <c r="P73" s="143"/>
      <c r="Q73" s="138"/>
      <c r="R73" s="144"/>
    </row>
    <row r="74" spans="1:18" ht="14.45" customHeight="1">
      <c r="A74" s="114">
        <f>+A64+1</f>
        <v>8</v>
      </c>
      <c r="B74" s="115" t="s">
        <v>154</v>
      </c>
      <c r="C74" s="116">
        <v>45176</v>
      </c>
      <c r="D74" s="115" t="s">
        <v>155</v>
      </c>
      <c r="E74" s="117" t="s">
        <v>117</v>
      </c>
      <c r="F74" s="117" t="s">
        <v>156</v>
      </c>
      <c r="G74" s="118" t="s">
        <v>119</v>
      </c>
      <c r="H74" s="118">
        <v>40</v>
      </c>
      <c r="I74" s="119" t="s">
        <v>24</v>
      </c>
      <c r="J74" s="119" t="s">
        <v>120</v>
      </c>
      <c r="K74" s="117" t="s">
        <v>157</v>
      </c>
      <c r="L74" s="117" t="s">
        <v>122</v>
      </c>
      <c r="M74" s="119" t="s">
        <v>141</v>
      </c>
      <c r="N74" s="120">
        <v>16500</v>
      </c>
      <c r="O74" s="121">
        <f>+N74*H74</f>
        <v>660000</v>
      </c>
      <c r="P74" s="122">
        <f>SUM(O74:O83)</f>
        <v>5438400</v>
      </c>
      <c r="Q74" s="117" t="s">
        <v>124</v>
      </c>
      <c r="R74" s="123">
        <v>200231181</v>
      </c>
    </row>
    <row r="75" spans="1:18" ht="14.45" customHeight="1">
      <c r="A75" s="124"/>
      <c r="B75" s="125"/>
      <c r="C75" s="126"/>
      <c r="D75" s="125"/>
      <c r="E75" s="127"/>
      <c r="F75" s="127"/>
      <c r="G75" s="128" t="s">
        <v>42</v>
      </c>
      <c r="H75" s="128">
        <v>26</v>
      </c>
      <c r="I75" s="129"/>
      <c r="J75" s="129"/>
      <c r="K75" s="127"/>
      <c r="L75" s="127"/>
      <c r="M75" s="129"/>
      <c r="N75" s="130">
        <v>9900</v>
      </c>
      <c r="O75" s="131">
        <f>+N75*H75</f>
        <v>257400</v>
      </c>
      <c r="P75" s="132"/>
      <c r="Q75" s="127"/>
      <c r="R75" s="133"/>
    </row>
    <row r="76" spans="1:18" ht="14.45" customHeight="1">
      <c r="A76" s="124"/>
      <c r="B76" s="125"/>
      <c r="C76" s="126"/>
      <c r="D76" s="125"/>
      <c r="E76" s="127"/>
      <c r="F76" s="127"/>
      <c r="G76" s="128" t="s">
        <v>44</v>
      </c>
      <c r="H76" s="128">
        <v>40</v>
      </c>
      <c r="I76" s="129"/>
      <c r="J76" s="129"/>
      <c r="K76" s="127"/>
      <c r="L76" s="127"/>
      <c r="M76" s="129"/>
      <c r="N76" s="130">
        <v>23100</v>
      </c>
      <c r="O76" s="131">
        <f t="shared" ref="O76:O83" si="7">+N76*H76</f>
        <v>924000</v>
      </c>
      <c r="P76" s="132"/>
      <c r="Q76" s="127"/>
      <c r="R76" s="133"/>
    </row>
    <row r="77" spans="1:18" ht="14.45" customHeight="1">
      <c r="A77" s="124"/>
      <c r="B77" s="125"/>
      <c r="C77" s="126"/>
      <c r="D77" s="125"/>
      <c r="E77" s="127"/>
      <c r="F77" s="127"/>
      <c r="G77" s="128" t="s">
        <v>125</v>
      </c>
      <c r="H77" s="128">
        <v>14</v>
      </c>
      <c r="I77" s="129"/>
      <c r="J77" s="129"/>
      <c r="K77" s="127"/>
      <c r="L77" s="127"/>
      <c r="M77" s="129"/>
      <c r="N77" s="130">
        <v>9900</v>
      </c>
      <c r="O77" s="131">
        <f t="shared" si="7"/>
        <v>138600</v>
      </c>
      <c r="P77" s="132"/>
      <c r="Q77" s="127"/>
      <c r="R77" s="133"/>
    </row>
    <row r="78" spans="1:18" ht="14.45" customHeight="1">
      <c r="A78" s="124"/>
      <c r="B78" s="125"/>
      <c r="C78" s="126"/>
      <c r="D78" s="125"/>
      <c r="E78" s="127"/>
      <c r="F78" s="127"/>
      <c r="G78" s="128" t="s">
        <v>23</v>
      </c>
      <c r="H78" s="128">
        <v>60</v>
      </c>
      <c r="I78" s="129"/>
      <c r="J78" s="129"/>
      <c r="K78" s="127"/>
      <c r="L78" s="127"/>
      <c r="M78" s="129"/>
      <c r="N78" s="130">
        <v>9900</v>
      </c>
      <c r="O78" s="131">
        <f t="shared" si="7"/>
        <v>594000</v>
      </c>
      <c r="P78" s="132"/>
      <c r="Q78" s="127"/>
      <c r="R78" s="133"/>
    </row>
    <row r="79" spans="1:18" ht="14.45" customHeight="1">
      <c r="A79" s="124"/>
      <c r="B79" s="125"/>
      <c r="C79" s="126"/>
      <c r="D79" s="125"/>
      <c r="E79" s="127"/>
      <c r="F79" s="127"/>
      <c r="G79" s="145" t="s">
        <v>28</v>
      </c>
      <c r="H79" s="128">
        <v>400</v>
      </c>
      <c r="I79" s="129"/>
      <c r="J79" s="129"/>
      <c r="K79" s="127"/>
      <c r="L79" s="127"/>
      <c r="M79" s="129"/>
      <c r="N79" s="130">
        <v>3300</v>
      </c>
      <c r="O79" s="131">
        <f t="shared" si="7"/>
        <v>1320000</v>
      </c>
      <c r="P79" s="132"/>
      <c r="Q79" s="127"/>
      <c r="R79" s="133"/>
    </row>
    <row r="80" spans="1:18" ht="15.75">
      <c r="A80" s="124"/>
      <c r="B80" s="125"/>
      <c r="C80" s="126"/>
      <c r="D80" s="125"/>
      <c r="E80" s="127"/>
      <c r="F80" s="127"/>
      <c r="G80" s="134" t="s">
        <v>29</v>
      </c>
      <c r="H80" s="128">
        <v>130</v>
      </c>
      <c r="I80" s="129"/>
      <c r="J80" s="129"/>
      <c r="K80" s="127"/>
      <c r="L80" s="127"/>
      <c r="M80" s="129"/>
      <c r="N80" s="130">
        <v>3300</v>
      </c>
      <c r="O80" s="131">
        <f t="shared" si="7"/>
        <v>429000</v>
      </c>
      <c r="P80" s="132"/>
      <c r="Q80" s="127"/>
      <c r="R80" s="133"/>
    </row>
    <row r="81" spans="1:18" ht="15.75">
      <c r="A81" s="124"/>
      <c r="B81" s="125"/>
      <c r="C81" s="126"/>
      <c r="D81" s="125"/>
      <c r="E81" s="127"/>
      <c r="F81" s="127"/>
      <c r="G81" s="146" t="s">
        <v>126</v>
      </c>
      <c r="H81" s="128">
        <v>130</v>
      </c>
      <c r="I81" s="129"/>
      <c r="J81" s="129"/>
      <c r="K81" s="127"/>
      <c r="L81" s="127"/>
      <c r="M81" s="129"/>
      <c r="N81" s="147">
        <v>3300</v>
      </c>
      <c r="O81" s="131">
        <f>+N81*H81</f>
        <v>429000</v>
      </c>
      <c r="P81" s="132"/>
      <c r="Q81" s="127"/>
      <c r="R81" s="133"/>
    </row>
    <row r="82" spans="1:18" ht="15.75">
      <c r="A82" s="124"/>
      <c r="B82" s="125"/>
      <c r="C82" s="126"/>
      <c r="D82" s="125"/>
      <c r="E82" s="127"/>
      <c r="F82" s="127"/>
      <c r="G82" s="134" t="s">
        <v>37</v>
      </c>
      <c r="H82" s="128">
        <v>26</v>
      </c>
      <c r="I82" s="129"/>
      <c r="J82" s="129"/>
      <c r="K82" s="127"/>
      <c r="L82" s="127"/>
      <c r="M82" s="129"/>
      <c r="N82" s="130">
        <v>9900</v>
      </c>
      <c r="O82" s="131">
        <f>+N82*H82</f>
        <v>257400</v>
      </c>
      <c r="P82" s="132"/>
      <c r="Q82" s="127"/>
      <c r="R82" s="133"/>
    </row>
    <row r="83" spans="1:18" ht="16.5" thickBot="1">
      <c r="A83" s="135"/>
      <c r="B83" s="136"/>
      <c r="C83" s="137"/>
      <c r="D83" s="136"/>
      <c r="E83" s="138"/>
      <c r="F83" s="138"/>
      <c r="G83" s="139" t="s">
        <v>127</v>
      </c>
      <c r="H83" s="140">
        <v>130</v>
      </c>
      <c r="I83" s="141"/>
      <c r="J83" s="141"/>
      <c r="K83" s="138"/>
      <c r="L83" s="138"/>
      <c r="M83" s="141"/>
      <c r="N83" s="142">
        <v>3300</v>
      </c>
      <c r="O83" s="142">
        <f t="shared" si="7"/>
        <v>429000</v>
      </c>
      <c r="P83" s="143"/>
      <c r="Q83" s="138"/>
      <c r="R83" s="144"/>
    </row>
    <row r="84" spans="1:18" ht="14.45" customHeight="1">
      <c r="A84" s="114">
        <f>+A74+1</f>
        <v>9</v>
      </c>
      <c r="B84" s="115" t="s">
        <v>128</v>
      </c>
      <c r="C84" s="116">
        <v>45156</v>
      </c>
      <c r="D84" s="115" t="s">
        <v>129</v>
      </c>
      <c r="E84" s="117" t="s">
        <v>117</v>
      </c>
      <c r="F84" s="117" t="s">
        <v>158</v>
      </c>
      <c r="G84" s="118" t="s">
        <v>119</v>
      </c>
      <c r="H84" s="118">
        <v>25</v>
      </c>
      <c r="I84" s="119" t="s">
        <v>24</v>
      </c>
      <c r="J84" s="119" t="s">
        <v>120</v>
      </c>
      <c r="K84" s="117" t="s">
        <v>159</v>
      </c>
      <c r="L84" s="117" t="s">
        <v>122</v>
      </c>
      <c r="M84" s="119" t="s">
        <v>123</v>
      </c>
      <c r="N84" s="120">
        <v>16500</v>
      </c>
      <c r="O84" s="121">
        <f>+N84*H84</f>
        <v>412500</v>
      </c>
      <c r="P84" s="122">
        <f>SUM(O84:O93)</f>
        <v>4844400</v>
      </c>
      <c r="Q84" s="117" t="s">
        <v>124</v>
      </c>
      <c r="R84" s="149">
        <v>200231181</v>
      </c>
    </row>
    <row r="85" spans="1:18" ht="15.75">
      <c r="A85" s="124"/>
      <c r="B85" s="125"/>
      <c r="C85" s="126"/>
      <c r="D85" s="125"/>
      <c r="E85" s="127"/>
      <c r="F85" s="127"/>
      <c r="G85" s="128" t="s">
        <v>42</v>
      </c>
      <c r="H85" s="128">
        <v>26</v>
      </c>
      <c r="I85" s="129"/>
      <c r="J85" s="129"/>
      <c r="K85" s="127"/>
      <c r="L85" s="127"/>
      <c r="M85" s="129"/>
      <c r="N85" s="130">
        <v>9900</v>
      </c>
      <c r="O85" s="131">
        <f>+N85*H85</f>
        <v>257400</v>
      </c>
      <c r="P85" s="132"/>
      <c r="Q85" s="127"/>
      <c r="R85" s="150"/>
    </row>
    <row r="86" spans="1:18" ht="15.75">
      <c r="A86" s="124"/>
      <c r="B86" s="125"/>
      <c r="C86" s="126"/>
      <c r="D86" s="125"/>
      <c r="E86" s="127"/>
      <c r="F86" s="127"/>
      <c r="G86" s="128" t="s">
        <v>44</v>
      </c>
      <c r="H86" s="128">
        <v>25</v>
      </c>
      <c r="I86" s="129"/>
      <c r="J86" s="129"/>
      <c r="K86" s="127"/>
      <c r="L86" s="127"/>
      <c r="M86" s="129"/>
      <c r="N86" s="130">
        <v>23100</v>
      </c>
      <c r="O86" s="131">
        <f t="shared" ref="O86:O93" si="8">+N86*H86</f>
        <v>577500</v>
      </c>
      <c r="P86" s="132"/>
      <c r="Q86" s="127"/>
      <c r="R86" s="150"/>
    </row>
    <row r="87" spans="1:18" ht="15.75">
      <c r="A87" s="124"/>
      <c r="B87" s="125"/>
      <c r="C87" s="126"/>
      <c r="D87" s="125"/>
      <c r="E87" s="127"/>
      <c r="F87" s="127"/>
      <c r="G87" s="128" t="s">
        <v>125</v>
      </c>
      <c r="H87" s="128">
        <v>14</v>
      </c>
      <c r="I87" s="129"/>
      <c r="J87" s="129"/>
      <c r="K87" s="127"/>
      <c r="L87" s="127"/>
      <c r="M87" s="129"/>
      <c r="N87" s="130">
        <v>9900</v>
      </c>
      <c r="O87" s="131">
        <f t="shared" si="8"/>
        <v>138600</v>
      </c>
      <c r="P87" s="132"/>
      <c r="Q87" s="127"/>
      <c r="R87" s="150"/>
    </row>
    <row r="88" spans="1:18" ht="15.75">
      <c r="A88" s="124"/>
      <c r="B88" s="125"/>
      <c r="C88" s="126"/>
      <c r="D88" s="125"/>
      <c r="E88" s="127"/>
      <c r="F88" s="127"/>
      <c r="G88" s="128" t="s">
        <v>23</v>
      </c>
      <c r="H88" s="128">
        <v>60</v>
      </c>
      <c r="I88" s="129"/>
      <c r="J88" s="129"/>
      <c r="K88" s="127"/>
      <c r="L88" s="127"/>
      <c r="M88" s="129"/>
      <c r="N88" s="130">
        <v>9900</v>
      </c>
      <c r="O88" s="131">
        <f t="shared" si="8"/>
        <v>594000</v>
      </c>
      <c r="P88" s="132"/>
      <c r="Q88" s="127"/>
      <c r="R88" s="150"/>
    </row>
    <row r="89" spans="1:18" ht="15.75">
      <c r="A89" s="124"/>
      <c r="B89" s="125"/>
      <c r="C89" s="126"/>
      <c r="D89" s="125"/>
      <c r="E89" s="127"/>
      <c r="F89" s="127"/>
      <c r="G89" s="145" t="s">
        <v>28</v>
      </c>
      <c r="H89" s="128">
        <v>400</v>
      </c>
      <c r="I89" s="129"/>
      <c r="J89" s="129"/>
      <c r="K89" s="127"/>
      <c r="L89" s="127"/>
      <c r="M89" s="129"/>
      <c r="N89" s="130">
        <v>3300</v>
      </c>
      <c r="O89" s="131">
        <f t="shared" si="8"/>
        <v>1320000</v>
      </c>
      <c r="P89" s="132"/>
      <c r="Q89" s="127"/>
      <c r="R89" s="150"/>
    </row>
    <row r="90" spans="1:18" ht="15.75">
      <c r="A90" s="124"/>
      <c r="B90" s="125"/>
      <c r="C90" s="126"/>
      <c r="D90" s="125"/>
      <c r="E90" s="127"/>
      <c r="F90" s="127"/>
      <c r="G90" s="134" t="s">
        <v>29</v>
      </c>
      <c r="H90" s="128">
        <v>130</v>
      </c>
      <c r="I90" s="129"/>
      <c r="J90" s="129"/>
      <c r="K90" s="127"/>
      <c r="L90" s="127"/>
      <c r="M90" s="129"/>
      <c r="N90" s="130">
        <v>3300</v>
      </c>
      <c r="O90" s="131">
        <f t="shared" si="8"/>
        <v>429000</v>
      </c>
      <c r="P90" s="132"/>
      <c r="Q90" s="127"/>
      <c r="R90" s="150"/>
    </row>
    <row r="91" spans="1:18" ht="15.75">
      <c r="A91" s="124"/>
      <c r="B91" s="125"/>
      <c r="C91" s="126"/>
      <c r="D91" s="125"/>
      <c r="E91" s="127"/>
      <c r="F91" s="127"/>
      <c r="G91" s="146" t="s">
        <v>126</v>
      </c>
      <c r="H91" s="128">
        <v>130</v>
      </c>
      <c r="I91" s="129"/>
      <c r="J91" s="129"/>
      <c r="K91" s="127"/>
      <c r="L91" s="127"/>
      <c r="M91" s="129"/>
      <c r="N91" s="147">
        <v>3300</v>
      </c>
      <c r="O91" s="131">
        <f>+N91*H91</f>
        <v>429000</v>
      </c>
      <c r="P91" s="132"/>
      <c r="Q91" s="127"/>
      <c r="R91" s="150"/>
    </row>
    <row r="92" spans="1:18" ht="15.75">
      <c r="A92" s="124"/>
      <c r="B92" s="125"/>
      <c r="C92" s="126"/>
      <c r="D92" s="125"/>
      <c r="E92" s="127"/>
      <c r="F92" s="127"/>
      <c r="G92" s="134" t="s">
        <v>37</v>
      </c>
      <c r="H92" s="128">
        <v>26</v>
      </c>
      <c r="I92" s="129"/>
      <c r="J92" s="129"/>
      <c r="K92" s="127"/>
      <c r="L92" s="127"/>
      <c r="M92" s="129"/>
      <c r="N92" s="130">
        <v>9900</v>
      </c>
      <c r="O92" s="131">
        <f>+N92*H92</f>
        <v>257400</v>
      </c>
      <c r="P92" s="132"/>
      <c r="Q92" s="127"/>
      <c r="R92" s="150"/>
    </row>
    <row r="93" spans="1:18" ht="16.5" thickBot="1">
      <c r="A93" s="135"/>
      <c r="B93" s="136"/>
      <c r="C93" s="137"/>
      <c r="D93" s="136"/>
      <c r="E93" s="138"/>
      <c r="F93" s="138"/>
      <c r="G93" s="139" t="s">
        <v>127</v>
      </c>
      <c r="H93" s="140">
        <v>130</v>
      </c>
      <c r="I93" s="141"/>
      <c r="J93" s="141"/>
      <c r="K93" s="138"/>
      <c r="L93" s="138"/>
      <c r="M93" s="141"/>
      <c r="N93" s="142">
        <v>3300</v>
      </c>
      <c r="O93" s="142">
        <f t="shared" si="8"/>
        <v>429000</v>
      </c>
      <c r="P93" s="143"/>
      <c r="Q93" s="138"/>
      <c r="R93" s="151"/>
    </row>
    <row r="94" spans="1:18" ht="14.45" customHeight="1">
      <c r="A94" s="114">
        <f>+A84+1</f>
        <v>10</v>
      </c>
      <c r="B94" s="115" t="s">
        <v>160</v>
      </c>
      <c r="C94" s="116">
        <v>45176</v>
      </c>
      <c r="D94" s="115" t="s">
        <v>161</v>
      </c>
      <c r="E94" s="117" t="s">
        <v>117</v>
      </c>
      <c r="F94" s="117" t="s">
        <v>162</v>
      </c>
      <c r="G94" s="118" t="s">
        <v>119</v>
      </c>
      <c r="H94" s="118">
        <v>20</v>
      </c>
      <c r="I94" s="119" t="s">
        <v>24</v>
      </c>
      <c r="J94" s="119" t="s">
        <v>120</v>
      </c>
      <c r="K94" s="117" t="s">
        <v>163</v>
      </c>
      <c r="L94" s="117" t="s">
        <v>122</v>
      </c>
      <c r="M94" s="119" t="s">
        <v>141</v>
      </c>
      <c r="N94" s="120">
        <v>16500</v>
      </c>
      <c r="O94" s="121">
        <f>+N94*H94</f>
        <v>330000</v>
      </c>
      <c r="P94" s="122">
        <f>SUM(O94:O103)</f>
        <v>4646400</v>
      </c>
      <c r="Q94" s="117" t="s">
        <v>124</v>
      </c>
      <c r="R94" s="149">
        <v>200231181</v>
      </c>
    </row>
    <row r="95" spans="1:18" ht="14.45" customHeight="1">
      <c r="A95" s="124"/>
      <c r="B95" s="125"/>
      <c r="C95" s="126"/>
      <c r="D95" s="125"/>
      <c r="E95" s="127"/>
      <c r="F95" s="127"/>
      <c r="G95" s="128" t="s">
        <v>42</v>
      </c>
      <c r="H95" s="128">
        <v>26</v>
      </c>
      <c r="I95" s="129"/>
      <c r="J95" s="129"/>
      <c r="K95" s="127"/>
      <c r="L95" s="127"/>
      <c r="M95" s="129"/>
      <c r="N95" s="130">
        <v>9900</v>
      </c>
      <c r="O95" s="131">
        <f>+N95*H95</f>
        <v>257400</v>
      </c>
      <c r="P95" s="132"/>
      <c r="Q95" s="127"/>
      <c r="R95" s="150"/>
    </row>
    <row r="96" spans="1:18" ht="14.45" customHeight="1">
      <c r="A96" s="124"/>
      <c r="B96" s="125"/>
      <c r="C96" s="126"/>
      <c r="D96" s="125"/>
      <c r="E96" s="127"/>
      <c r="F96" s="127"/>
      <c r="G96" s="128" t="s">
        <v>44</v>
      </c>
      <c r="H96" s="128">
        <v>20</v>
      </c>
      <c r="I96" s="129"/>
      <c r="J96" s="129"/>
      <c r="K96" s="127"/>
      <c r="L96" s="127"/>
      <c r="M96" s="129"/>
      <c r="N96" s="130">
        <v>23100</v>
      </c>
      <c r="O96" s="131">
        <f t="shared" ref="O96:O103" si="9">+N96*H96</f>
        <v>462000</v>
      </c>
      <c r="P96" s="132"/>
      <c r="Q96" s="127"/>
      <c r="R96" s="150"/>
    </row>
    <row r="97" spans="1:18" ht="14.45" customHeight="1">
      <c r="A97" s="124"/>
      <c r="B97" s="125"/>
      <c r="C97" s="126"/>
      <c r="D97" s="125"/>
      <c r="E97" s="127"/>
      <c r="F97" s="127"/>
      <c r="G97" s="128" t="s">
        <v>125</v>
      </c>
      <c r="H97" s="128">
        <v>14</v>
      </c>
      <c r="I97" s="129"/>
      <c r="J97" s="129"/>
      <c r="K97" s="127"/>
      <c r="L97" s="127"/>
      <c r="M97" s="129"/>
      <c r="N97" s="130">
        <v>9900</v>
      </c>
      <c r="O97" s="131">
        <f t="shared" si="9"/>
        <v>138600</v>
      </c>
      <c r="P97" s="132"/>
      <c r="Q97" s="127"/>
      <c r="R97" s="150"/>
    </row>
    <row r="98" spans="1:18" ht="14.45" customHeight="1">
      <c r="A98" s="124"/>
      <c r="B98" s="125"/>
      <c r="C98" s="126"/>
      <c r="D98" s="125"/>
      <c r="E98" s="127"/>
      <c r="F98" s="127"/>
      <c r="G98" s="128" t="s">
        <v>23</v>
      </c>
      <c r="H98" s="128">
        <v>60</v>
      </c>
      <c r="I98" s="129"/>
      <c r="J98" s="129"/>
      <c r="K98" s="127"/>
      <c r="L98" s="127"/>
      <c r="M98" s="129"/>
      <c r="N98" s="130">
        <v>9900</v>
      </c>
      <c r="O98" s="131">
        <f t="shared" si="9"/>
        <v>594000</v>
      </c>
      <c r="P98" s="132"/>
      <c r="Q98" s="127"/>
      <c r="R98" s="150"/>
    </row>
    <row r="99" spans="1:18" ht="14.45" customHeight="1">
      <c r="A99" s="124"/>
      <c r="B99" s="125"/>
      <c r="C99" s="126"/>
      <c r="D99" s="125"/>
      <c r="E99" s="127"/>
      <c r="F99" s="127"/>
      <c r="G99" s="145" t="s">
        <v>28</v>
      </c>
      <c r="H99" s="128">
        <v>400</v>
      </c>
      <c r="I99" s="129"/>
      <c r="J99" s="129"/>
      <c r="K99" s="127"/>
      <c r="L99" s="127"/>
      <c r="M99" s="129"/>
      <c r="N99" s="130">
        <v>3300</v>
      </c>
      <c r="O99" s="131">
        <f t="shared" si="9"/>
        <v>1320000</v>
      </c>
      <c r="P99" s="132"/>
      <c r="Q99" s="127"/>
      <c r="R99" s="150"/>
    </row>
    <row r="100" spans="1:18" ht="15.75">
      <c r="A100" s="124"/>
      <c r="B100" s="125"/>
      <c r="C100" s="126"/>
      <c r="D100" s="125"/>
      <c r="E100" s="127"/>
      <c r="F100" s="127"/>
      <c r="G100" s="134" t="s">
        <v>29</v>
      </c>
      <c r="H100" s="128">
        <v>130</v>
      </c>
      <c r="I100" s="129"/>
      <c r="J100" s="129"/>
      <c r="K100" s="127"/>
      <c r="L100" s="127"/>
      <c r="M100" s="129"/>
      <c r="N100" s="130">
        <v>3300</v>
      </c>
      <c r="O100" s="131">
        <f t="shared" si="9"/>
        <v>429000</v>
      </c>
      <c r="P100" s="132"/>
      <c r="Q100" s="127"/>
      <c r="R100" s="150"/>
    </row>
    <row r="101" spans="1:18" ht="15.75">
      <c r="A101" s="124"/>
      <c r="B101" s="125"/>
      <c r="C101" s="126"/>
      <c r="D101" s="125"/>
      <c r="E101" s="127"/>
      <c r="F101" s="127"/>
      <c r="G101" s="146" t="s">
        <v>126</v>
      </c>
      <c r="H101" s="128">
        <v>130</v>
      </c>
      <c r="I101" s="129"/>
      <c r="J101" s="129"/>
      <c r="K101" s="127"/>
      <c r="L101" s="127"/>
      <c r="M101" s="129"/>
      <c r="N101" s="147">
        <v>3300</v>
      </c>
      <c r="O101" s="131">
        <f>+N101*H101</f>
        <v>429000</v>
      </c>
      <c r="P101" s="132"/>
      <c r="Q101" s="127"/>
      <c r="R101" s="150"/>
    </row>
    <row r="102" spans="1:18" ht="15.75">
      <c r="A102" s="124"/>
      <c r="B102" s="125"/>
      <c r="C102" s="126"/>
      <c r="D102" s="125"/>
      <c r="E102" s="127"/>
      <c r="F102" s="127"/>
      <c r="G102" s="134" t="s">
        <v>37</v>
      </c>
      <c r="H102" s="128">
        <v>26</v>
      </c>
      <c r="I102" s="129"/>
      <c r="J102" s="129"/>
      <c r="K102" s="127"/>
      <c r="L102" s="127"/>
      <c r="M102" s="129"/>
      <c r="N102" s="130">
        <v>9900</v>
      </c>
      <c r="O102" s="131">
        <f>+N102*H102</f>
        <v>257400</v>
      </c>
      <c r="P102" s="132"/>
      <c r="Q102" s="127"/>
      <c r="R102" s="150"/>
    </row>
    <row r="103" spans="1:18" ht="16.5" thickBot="1">
      <c r="A103" s="135"/>
      <c r="B103" s="136"/>
      <c r="C103" s="137"/>
      <c r="D103" s="136"/>
      <c r="E103" s="138"/>
      <c r="F103" s="138"/>
      <c r="G103" s="139" t="s">
        <v>127</v>
      </c>
      <c r="H103" s="140">
        <v>130</v>
      </c>
      <c r="I103" s="141"/>
      <c r="J103" s="141"/>
      <c r="K103" s="138"/>
      <c r="L103" s="138"/>
      <c r="M103" s="141"/>
      <c r="N103" s="142">
        <v>3300</v>
      </c>
      <c r="O103" s="142">
        <f t="shared" si="9"/>
        <v>429000</v>
      </c>
      <c r="P103" s="143"/>
      <c r="Q103" s="138"/>
      <c r="R103" s="151"/>
    </row>
    <row r="104" spans="1:18" ht="14.45" customHeight="1">
      <c r="A104" s="114">
        <f>+A94+1</f>
        <v>11</v>
      </c>
      <c r="B104" s="115" t="s">
        <v>164</v>
      </c>
      <c r="C104" s="116">
        <v>45176</v>
      </c>
      <c r="D104" s="115" t="s">
        <v>165</v>
      </c>
      <c r="E104" s="117" t="s">
        <v>117</v>
      </c>
      <c r="F104" s="117" t="s">
        <v>166</v>
      </c>
      <c r="G104" s="118" t="s">
        <v>119</v>
      </c>
      <c r="H104" s="118">
        <v>30</v>
      </c>
      <c r="I104" s="119" t="s">
        <v>24</v>
      </c>
      <c r="J104" s="119" t="s">
        <v>120</v>
      </c>
      <c r="K104" s="117" t="s">
        <v>167</v>
      </c>
      <c r="L104" s="117" t="s">
        <v>122</v>
      </c>
      <c r="M104" s="119" t="s">
        <v>141</v>
      </c>
      <c r="N104" s="120">
        <v>16500</v>
      </c>
      <c r="O104" s="121">
        <f>+N104*H104</f>
        <v>495000</v>
      </c>
      <c r="P104" s="122">
        <f>SUM(O104:O113)</f>
        <v>5082000</v>
      </c>
      <c r="Q104" s="117" t="s">
        <v>124</v>
      </c>
      <c r="R104" s="149">
        <v>200231181</v>
      </c>
    </row>
    <row r="105" spans="1:18" ht="14.45" customHeight="1">
      <c r="A105" s="124"/>
      <c r="B105" s="125"/>
      <c r="C105" s="126"/>
      <c r="D105" s="125"/>
      <c r="E105" s="127"/>
      <c r="F105" s="127"/>
      <c r="G105" s="128" t="s">
        <v>42</v>
      </c>
      <c r="H105" s="128">
        <v>26</v>
      </c>
      <c r="I105" s="129"/>
      <c r="J105" s="129"/>
      <c r="K105" s="127"/>
      <c r="L105" s="127"/>
      <c r="M105" s="129"/>
      <c r="N105" s="130">
        <v>9900</v>
      </c>
      <c r="O105" s="131">
        <f>+N105*H105</f>
        <v>257400</v>
      </c>
      <c r="P105" s="132"/>
      <c r="Q105" s="127"/>
      <c r="R105" s="150"/>
    </row>
    <row r="106" spans="1:18" ht="15.75">
      <c r="A106" s="124"/>
      <c r="B106" s="125"/>
      <c r="C106" s="126"/>
      <c r="D106" s="125"/>
      <c r="E106" s="127"/>
      <c r="F106" s="127"/>
      <c r="G106" s="128" t="s">
        <v>44</v>
      </c>
      <c r="H106" s="128">
        <v>30</v>
      </c>
      <c r="I106" s="129"/>
      <c r="J106" s="129"/>
      <c r="K106" s="127"/>
      <c r="L106" s="127"/>
      <c r="M106" s="129"/>
      <c r="N106" s="130">
        <v>23100</v>
      </c>
      <c r="O106" s="131">
        <f t="shared" ref="O106:O113" si="10">+N106*H106</f>
        <v>693000</v>
      </c>
      <c r="P106" s="132"/>
      <c r="Q106" s="127"/>
      <c r="R106" s="150"/>
    </row>
    <row r="107" spans="1:18" ht="15.75">
      <c r="A107" s="124"/>
      <c r="B107" s="125"/>
      <c r="C107" s="126"/>
      <c r="D107" s="125"/>
      <c r="E107" s="127"/>
      <c r="F107" s="127"/>
      <c r="G107" s="128" t="s">
        <v>125</v>
      </c>
      <c r="H107" s="128">
        <v>14</v>
      </c>
      <c r="I107" s="129"/>
      <c r="J107" s="129"/>
      <c r="K107" s="127"/>
      <c r="L107" s="127"/>
      <c r="M107" s="129"/>
      <c r="N107" s="130">
        <v>9900</v>
      </c>
      <c r="O107" s="131">
        <f t="shared" si="10"/>
        <v>138600</v>
      </c>
      <c r="P107" s="132"/>
      <c r="Q107" s="127"/>
      <c r="R107" s="150"/>
    </row>
    <row r="108" spans="1:18" ht="15.75">
      <c r="A108" s="124"/>
      <c r="B108" s="125"/>
      <c r="C108" s="126"/>
      <c r="D108" s="125"/>
      <c r="E108" s="127"/>
      <c r="F108" s="127"/>
      <c r="G108" s="128" t="s">
        <v>23</v>
      </c>
      <c r="H108" s="128">
        <v>60</v>
      </c>
      <c r="I108" s="129"/>
      <c r="J108" s="129"/>
      <c r="K108" s="127"/>
      <c r="L108" s="127"/>
      <c r="M108" s="129"/>
      <c r="N108" s="130">
        <v>9900</v>
      </c>
      <c r="O108" s="131">
        <f t="shared" si="10"/>
        <v>594000</v>
      </c>
      <c r="P108" s="132"/>
      <c r="Q108" s="127"/>
      <c r="R108" s="150"/>
    </row>
    <row r="109" spans="1:18" ht="15.75">
      <c r="A109" s="124"/>
      <c r="B109" s="125"/>
      <c r="C109" s="126"/>
      <c r="D109" s="125"/>
      <c r="E109" s="127"/>
      <c r="F109" s="127"/>
      <c r="G109" s="145" t="s">
        <v>28</v>
      </c>
      <c r="H109" s="128">
        <v>400</v>
      </c>
      <c r="I109" s="129"/>
      <c r="J109" s="129"/>
      <c r="K109" s="127"/>
      <c r="L109" s="127"/>
      <c r="M109" s="129"/>
      <c r="N109" s="130">
        <v>3300</v>
      </c>
      <c r="O109" s="131">
        <f t="shared" si="10"/>
        <v>1320000</v>
      </c>
      <c r="P109" s="132"/>
      <c r="Q109" s="127"/>
      <c r="R109" s="150"/>
    </row>
    <row r="110" spans="1:18" ht="15.75">
      <c r="A110" s="124"/>
      <c r="B110" s="125"/>
      <c r="C110" s="126"/>
      <c r="D110" s="125"/>
      <c r="E110" s="127"/>
      <c r="F110" s="127"/>
      <c r="G110" s="134" t="s">
        <v>29</v>
      </c>
      <c r="H110" s="128">
        <v>130</v>
      </c>
      <c r="I110" s="129"/>
      <c r="J110" s="129"/>
      <c r="K110" s="127"/>
      <c r="L110" s="127"/>
      <c r="M110" s="129"/>
      <c r="N110" s="130">
        <v>3300</v>
      </c>
      <c r="O110" s="131">
        <f t="shared" si="10"/>
        <v>429000</v>
      </c>
      <c r="P110" s="132"/>
      <c r="Q110" s="127"/>
      <c r="R110" s="150"/>
    </row>
    <row r="111" spans="1:18" ht="15.75">
      <c r="A111" s="124"/>
      <c r="B111" s="125"/>
      <c r="C111" s="126"/>
      <c r="D111" s="125"/>
      <c r="E111" s="127"/>
      <c r="F111" s="127"/>
      <c r="G111" s="146" t="s">
        <v>126</v>
      </c>
      <c r="H111" s="128">
        <v>130</v>
      </c>
      <c r="I111" s="129"/>
      <c r="J111" s="129"/>
      <c r="K111" s="127"/>
      <c r="L111" s="127"/>
      <c r="M111" s="129"/>
      <c r="N111" s="147">
        <v>3300</v>
      </c>
      <c r="O111" s="131">
        <f>+N111*H111</f>
        <v>429000</v>
      </c>
      <c r="P111" s="132"/>
      <c r="Q111" s="127"/>
      <c r="R111" s="150"/>
    </row>
    <row r="112" spans="1:18" ht="15.75">
      <c r="A112" s="124"/>
      <c r="B112" s="125"/>
      <c r="C112" s="126"/>
      <c r="D112" s="125"/>
      <c r="E112" s="127"/>
      <c r="F112" s="127"/>
      <c r="G112" s="134" t="s">
        <v>37</v>
      </c>
      <c r="H112" s="128">
        <v>30</v>
      </c>
      <c r="I112" s="129"/>
      <c r="J112" s="129"/>
      <c r="K112" s="127"/>
      <c r="L112" s="127"/>
      <c r="M112" s="129"/>
      <c r="N112" s="130">
        <v>9900</v>
      </c>
      <c r="O112" s="131">
        <f>+N112*H112</f>
        <v>297000</v>
      </c>
      <c r="P112" s="132"/>
      <c r="Q112" s="127"/>
      <c r="R112" s="150"/>
    </row>
    <row r="113" spans="1:18" ht="16.5" thickBot="1">
      <c r="A113" s="135"/>
      <c r="B113" s="136"/>
      <c r="C113" s="137"/>
      <c r="D113" s="136"/>
      <c r="E113" s="138"/>
      <c r="F113" s="138"/>
      <c r="G113" s="139" t="s">
        <v>127</v>
      </c>
      <c r="H113" s="140">
        <v>130</v>
      </c>
      <c r="I113" s="141"/>
      <c r="J113" s="141"/>
      <c r="K113" s="138"/>
      <c r="L113" s="138"/>
      <c r="M113" s="141"/>
      <c r="N113" s="142">
        <v>3300</v>
      </c>
      <c r="O113" s="142">
        <f t="shared" si="10"/>
        <v>429000</v>
      </c>
      <c r="P113" s="143"/>
      <c r="Q113" s="138"/>
      <c r="R113" s="151"/>
    </row>
    <row r="114" spans="1:18" ht="14.45" customHeight="1">
      <c r="A114" s="114">
        <f>+A104+1</f>
        <v>12</v>
      </c>
      <c r="B114" s="115" t="s">
        <v>164</v>
      </c>
      <c r="C114" s="116">
        <v>45187</v>
      </c>
      <c r="D114" s="115" t="s">
        <v>168</v>
      </c>
      <c r="E114" s="117" t="s">
        <v>117</v>
      </c>
      <c r="F114" s="117" t="s">
        <v>169</v>
      </c>
      <c r="G114" s="118" t="s">
        <v>119</v>
      </c>
      <c r="H114" s="118">
        <v>25</v>
      </c>
      <c r="I114" s="119" t="s">
        <v>24</v>
      </c>
      <c r="J114" s="119" t="s">
        <v>120</v>
      </c>
      <c r="K114" s="117" t="s">
        <v>170</v>
      </c>
      <c r="L114" s="117" t="s">
        <v>122</v>
      </c>
      <c r="M114" s="119" t="s">
        <v>171</v>
      </c>
      <c r="N114" s="120">
        <v>16500</v>
      </c>
      <c r="O114" s="121">
        <f>+N114*H114</f>
        <v>412500</v>
      </c>
      <c r="P114" s="122">
        <f>SUM(O114:O123)</f>
        <v>4884000</v>
      </c>
      <c r="Q114" s="117" t="s">
        <v>124</v>
      </c>
      <c r="R114" s="149">
        <v>200231181</v>
      </c>
    </row>
    <row r="115" spans="1:18" ht="14.45" customHeight="1">
      <c r="A115" s="124"/>
      <c r="B115" s="125"/>
      <c r="C115" s="126"/>
      <c r="D115" s="125"/>
      <c r="E115" s="127"/>
      <c r="F115" s="127"/>
      <c r="G115" s="128" t="s">
        <v>42</v>
      </c>
      <c r="H115" s="128">
        <v>26</v>
      </c>
      <c r="I115" s="129"/>
      <c r="J115" s="129"/>
      <c r="K115" s="127"/>
      <c r="L115" s="127"/>
      <c r="M115" s="129"/>
      <c r="N115" s="130">
        <v>9900</v>
      </c>
      <c r="O115" s="131">
        <f>+N115*H115</f>
        <v>257400</v>
      </c>
      <c r="P115" s="132"/>
      <c r="Q115" s="127"/>
      <c r="R115" s="150"/>
    </row>
    <row r="116" spans="1:18" ht="15.75">
      <c r="A116" s="124"/>
      <c r="B116" s="125"/>
      <c r="C116" s="126"/>
      <c r="D116" s="125"/>
      <c r="E116" s="127"/>
      <c r="F116" s="127"/>
      <c r="G116" s="128" t="s">
        <v>44</v>
      </c>
      <c r="H116" s="128">
        <v>25</v>
      </c>
      <c r="I116" s="129"/>
      <c r="J116" s="129"/>
      <c r="K116" s="127"/>
      <c r="L116" s="127"/>
      <c r="M116" s="129"/>
      <c r="N116" s="130">
        <v>23100</v>
      </c>
      <c r="O116" s="131">
        <f t="shared" ref="O116:O123" si="11">+N116*H116</f>
        <v>577500</v>
      </c>
      <c r="P116" s="132"/>
      <c r="Q116" s="127"/>
      <c r="R116" s="150"/>
    </row>
    <row r="117" spans="1:18" ht="15.75">
      <c r="A117" s="124"/>
      <c r="B117" s="125"/>
      <c r="C117" s="126"/>
      <c r="D117" s="125"/>
      <c r="E117" s="127"/>
      <c r="F117" s="127"/>
      <c r="G117" s="128" t="s">
        <v>125</v>
      </c>
      <c r="H117" s="128">
        <v>14</v>
      </c>
      <c r="I117" s="129"/>
      <c r="J117" s="129"/>
      <c r="K117" s="127"/>
      <c r="L117" s="127"/>
      <c r="M117" s="129"/>
      <c r="N117" s="130">
        <v>9900</v>
      </c>
      <c r="O117" s="131">
        <f t="shared" si="11"/>
        <v>138600</v>
      </c>
      <c r="P117" s="132"/>
      <c r="Q117" s="127"/>
      <c r="R117" s="150"/>
    </row>
    <row r="118" spans="1:18" ht="15.75">
      <c r="A118" s="124"/>
      <c r="B118" s="125"/>
      <c r="C118" s="126"/>
      <c r="D118" s="125"/>
      <c r="E118" s="127"/>
      <c r="F118" s="127"/>
      <c r="G118" s="128" t="s">
        <v>23</v>
      </c>
      <c r="H118" s="128">
        <v>60</v>
      </c>
      <c r="I118" s="129"/>
      <c r="J118" s="129"/>
      <c r="K118" s="127"/>
      <c r="L118" s="127"/>
      <c r="M118" s="129"/>
      <c r="N118" s="130">
        <v>9900</v>
      </c>
      <c r="O118" s="131">
        <f t="shared" si="11"/>
        <v>594000</v>
      </c>
      <c r="P118" s="132"/>
      <c r="Q118" s="127"/>
      <c r="R118" s="150"/>
    </row>
    <row r="119" spans="1:18" ht="15.75">
      <c r="A119" s="124"/>
      <c r="B119" s="125"/>
      <c r="C119" s="126"/>
      <c r="D119" s="125"/>
      <c r="E119" s="127"/>
      <c r="F119" s="127"/>
      <c r="G119" s="145" t="s">
        <v>28</v>
      </c>
      <c r="H119" s="128">
        <v>400</v>
      </c>
      <c r="I119" s="129"/>
      <c r="J119" s="129"/>
      <c r="K119" s="127"/>
      <c r="L119" s="127"/>
      <c r="M119" s="129"/>
      <c r="N119" s="130">
        <v>3300</v>
      </c>
      <c r="O119" s="131">
        <f t="shared" si="11"/>
        <v>1320000</v>
      </c>
      <c r="P119" s="132"/>
      <c r="Q119" s="127"/>
      <c r="R119" s="150"/>
    </row>
    <row r="120" spans="1:18" ht="15.75">
      <c r="A120" s="124"/>
      <c r="B120" s="125"/>
      <c r="C120" s="126"/>
      <c r="D120" s="125"/>
      <c r="E120" s="127"/>
      <c r="F120" s="127"/>
      <c r="G120" s="134" t="s">
        <v>29</v>
      </c>
      <c r="H120" s="128">
        <v>130</v>
      </c>
      <c r="I120" s="129"/>
      <c r="J120" s="129"/>
      <c r="K120" s="127"/>
      <c r="L120" s="127"/>
      <c r="M120" s="129"/>
      <c r="N120" s="130">
        <v>3300</v>
      </c>
      <c r="O120" s="131">
        <f t="shared" si="11"/>
        <v>429000</v>
      </c>
      <c r="P120" s="132"/>
      <c r="Q120" s="127"/>
      <c r="R120" s="150"/>
    </row>
    <row r="121" spans="1:18" ht="15.75">
      <c r="A121" s="124"/>
      <c r="B121" s="125"/>
      <c r="C121" s="126"/>
      <c r="D121" s="125"/>
      <c r="E121" s="127"/>
      <c r="F121" s="127"/>
      <c r="G121" s="146" t="s">
        <v>126</v>
      </c>
      <c r="H121" s="128">
        <v>130</v>
      </c>
      <c r="I121" s="129"/>
      <c r="J121" s="129"/>
      <c r="K121" s="127"/>
      <c r="L121" s="127"/>
      <c r="M121" s="129"/>
      <c r="N121" s="147">
        <v>3300</v>
      </c>
      <c r="O121" s="131">
        <f>+N121*H121</f>
        <v>429000</v>
      </c>
      <c r="P121" s="132"/>
      <c r="Q121" s="127"/>
      <c r="R121" s="150"/>
    </row>
    <row r="122" spans="1:18" ht="15.75">
      <c r="A122" s="124"/>
      <c r="B122" s="125"/>
      <c r="C122" s="126"/>
      <c r="D122" s="125"/>
      <c r="E122" s="127"/>
      <c r="F122" s="127"/>
      <c r="G122" s="134" t="s">
        <v>37</v>
      </c>
      <c r="H122" s="128">
        <v>30</v>
      </c>
      <c r="I122" s="129"/>
      <c r="J122" s="129"/>
      <c r="K122" s="127"/>
      <c r="L122" s="127"/>
      <c r="M122" s="129"/>
      <c r="N122" s="130">
        <v>9900</v>
      </c>
      <c r="O122" s="131">
        <f>+N122*H122</f>
        <v>297000</v>
      </c>
      <c r="P122" s="132"/>
      <c r="Q122" s="127"/>
      <c r="R122" s="150"/>
    </row>
    <row r="123" spans="1:18" ht="16.5" thickBot="1">
      <c r="A123" s="135"/>
      <c r="B123" s="136"/>
      <c r="C123" s="137"/>
      <c r="D123" s="136"/>
      <c r="E123" s="138"/>
      <c r="F123" s="138"/>
      <c r="G123" s="139" t="s">
        <v>127</v>
      </c>
      <c r="H123" s="140">
        <v>130</v>
      </c>
      <c r="I123" s="141"/>
      <c r="J123" s="141"/>
      <c r="K123" s="138"/>
      <c r="L123" s="138"/>
      <c r="M123" s="141"/>
      <c r="N123" s="142">
        <v>3300</v>
      </c>
      <c r="O123" s="142">
        <f t="shared" si="11"/>
        <v>429000</v>
      </c>
      <c r="P123" s="143"/>
      <c r="Q123" s="138"/>
      <c r="R123" s="151"/>
    </row>
    <row r="124" spans="1:18" ht="14.45" customHeight="1">
      <c r="A124" s="114">
        <f>+A114+1</f>
        <v>13</v>
      </c>
      <c r="B124" s="115" t="s">
        <v>154</v>
      </c>
      <c r="C124" s="116">
        <v>45176</v>
      </c>
      <c r="D124" s="115" t="s">
        <v>155</v>
      </c>
      <c r="E124" s="117" t="s">
        <v>117</v>
      </c>
      <c r="F124" s="117" t="s">
        <v>172</v>
      </c>
      <c r="G124" s="118" t="s">
        <v>119</v>
      </c>
      <c r="H124" s="118">
        <v>25</v>
      </c>
      <c r="I124" s="119" t="s">
        <v>24</v>
      </c>
      <c r="J124" s="119" t="s">
        <v>120</v>
      </c>
      <c r="K124" s="117" t="s">
        <v>173</v>
      </c>
      <c r="L124" s="117" t="s">
        <v>122</v>
      </c>
      <c r="M124" s="119" t="s">
        <v>141</v>
      </c>
      <c r="N124" s="120">
        <v>16500</v>
      </c>
      <c r="O124" s="121">
        <f>+N124*H124</f>
        <v>412500</v>
      </c>
      <c r="P124" s="122">
        <f>SUM(O124:O133)</f>
        <v>4844400</v>
      </c>
      <c r="Q124" s="117" t="s">
        <v>124</v>
      </c>
      <c r="R124" s="149">
        <v>200231181</v>
      </c>
    </row>
    <row r="125" spans="1:18" ht="14.45" customHeight="1">
      <c r="A125" s="124"/>
      <c r="B125" s="125"/>
      <c r="C125" s="126"/>
      <c r="D125" s="125"/>
      <c r="E125" s="127"/>
      <c r="F125" s="127"/>
      <c r="G125" s="128" t="s">
        <v>42</v>
      </c>
      <c r="H125" s="128">
        <v>26</v>
      </c>
      <c r="I125" s="129"/>
      <c r="J125" s="129"/>
      <c r="K125" s="127"/>
      <c r="L125" s="127"/>
      <c r="M125" s="129"/>
      <c r="N125" s="130">
        <v>9900</v>
      </c>
      <c r="O125" s="131">
        <f>+N125*H125</f>
        <v>257400</v>
      </c>
      <c r="P125" s="132"/>
      <c r="Q125" s="127"/>
      <c r="R125" s="150"/>
    </row>
    <row r="126" spans="1:18" ht="14.45" customHeight="1">
      <c r="A126" s="124"/>
      <c r="B126" s="125"/>
      <c r="C126" s="126"/>
      <c r="D126" s="125"/>
      <c r="E126" s="127"/>
      <c r="F126" s="127"/>
      <c r="G126" s="128" t="s">
        <v>44</v>
      </c>
      <c r="H126" s="128">
        <v>25</v>
      </c>
      <c r="I126" s="129"/>
      <c r="J126" s="129"/>
      <c r="K126" s="127"/>
      <c r="L126" s="127"/>
      <c r="M126" s="129"/>
      <c r="N126" s="130">
        <v>23100</v>
      </c>
      <c r="O126" s="131">
        <f t="shared" ref="O126:O133" si="12">+N126*H126</f>
        <v>577500</v>
      </c>
      <c r="P126" s="132"/>
      <c r="Q126" s="127"/>
      <c r="R126" s="150"/>
    </row>
    <row r="127" spans="1:18" ht="14.45" customHeight="1">
      <c r="A127" s="124"/>
      <c r="B127" s="125"/>
      <c r="C127" s="126"/>
      <c r="D127" s="125"/>
      <c r="E127" s="127"/>
      <c r="F127" s="127"/>
      <c r="G127" s="128" t="s">
        <v>125</v>
      </c>
      <c r="H127" s="128">
        <v>14</v>
      </c>
      <c r="I127" s="129"/>
      <c r="J127" s="129"/>
      <c r="K127" s="127"/>
      <c r="L127" s="127"/>
      <c r="M127" s="129"/>
      <c r="N127" s="130">
        <v>9900</v>
      </c>
      <c r="O127" s="131">
        <f t="shared" si="12"/>
        <v>138600</v>
      </c>
      <c r="P127" s="132"/>
      <c r="Q127" s="127"/>
      <c r="R127" s="150"/>
    </row>
    <row r="128" spans="1:18" ht="14.45" customHeight="1">
      <c r="A128" s="124"/>
      <c r="B128" s="125"/>
      <c r="C128" s="126"/>
      <c r="D128" s="125"/>
      <c r="E128" s="127"/>
      <c r="F128" s="127"/>
      <c r="G128" s="128" t="s">
        <v>23</v>
      </c>
      <c r="H128" s="128">
        <v>60</v>
      </c>
      <c r="I128" s="129"/>
      <c r="J128" s="129"/>
      <c r="K128" s="127"/>
      <c r="L128" s="127"/>
      <c r="M128" s="129"/>
      <c r="N128" s="130">
        <v>9900</v>
      </c>
      <c r="O128" s="131">
        <f t="shared" si="12"/>
        <v>594000</v>
      </c>
      <c r="P128" s="132"/>
      <c r="Q128" s="127"/>
      <c r="R128" s="150"/>
    </row>
    <row r="129" spans="1:18" ht="14.45" customHeight="1">
      <c r="A129" s="124"/>
      <c r="B129" s="125"/>
      <c r="C129" s="126"/>
      <c r="D129" s="125"/>
      <c r="E129" s="127"/>
      <c r="F129" s="127"/>
      <c r="G129" s="145" t="s">
        <v>28</v>
      </c>
      <c r="H129" s="128">
        <v>400</v>
      </c>
      <c r="I129" s="129"/>
      <c r="J129" s="129"/>
      <c r="K129" s="127"/>
      <c r="L129" s="127"/>
      <c r="M129" s="129"/>
      <c r="N129" s="130">
        <v>3300</v>
      </c>
      <c r="O129" s="131">
        <f t="shared" si="12"/>
        <v>1320000</v>
      </c>
      <c r="P129" s="132"/>
      <c r="Q129" s="127"/>
      <c r="R129" s="150"/>
    </row>
    <row r="130" spans="1:18" ht="15.75">
      <c r="A130" s="124"/>
      <c r="B130" s="125"/>
      <c r="C130" s="126"/>
      <c r="D130" s="125"/>
      <c r="E130" s="127"/>
      <c r="F130" s="127"/>
      <c r="G130" s="134" t="s">
        <v>29</v>
      </c>
      <c r="H130" s="128">
        <v>130</v>
      </c>
      <c r="I130" s="129"/>
      <c r="J130" s="129"/>
      <c r="K130" s="127"/>
      <c r="L130" s="127"/>
      <c r="M130" s="129"/>
      <c r="N130" s="130">
        <v>3300</v>
      </c>
      <c r="O130" s="131">
        <f t="shared" si="12"/>
        <v>429000</v>
      </c>
      <c r="P130" s="132"/>
      <c r="Q130" s="127"/>
      <c r="R130" s="150"/>
    </row>
    <row r="131" spans="1:18" ht="15.75">
      <c r="A131" s="124"/>
      <c r="B131" s="125"/>
      <c r="C131" s="126"/>
      <c r="D131" s="125"/>
      <c r="E131" s="127"/>
      <c r="F131" s="127"/>
      <c r="G131" s="146" t="s">
        <v>126</v>
      </c>
      <c r="H131" s="128">
        <v>130</v>
      </c>
      <c r="I131" s="129"/>
      <c r="J131" s="129"/>
      <c r="K131" s="127"/>
      <c r="L131" s="127"/>
      <c r="M131" s="129"/>
      <c r="N131" s="147">
        <v>3300</v>
      </c>
      <c r="O131" s="131">
        <f>+N131*H131</f>
        <v>429000</v>
      </c>
      <c r="P131" s="132"/>
      <c r="Q131" s="127"/>
      <c r="R131" s="150"/>
    </row>
    <row r="132" spans="1:18" ht="15.75">
      <c r="A132" s="124"/>
      <c r="B132" s="125"/>
      <c r="C132" s="126"/>
      <c r="D132" s="125"/>
      <c r="E132" s="127"/>
      <c r="F132" s="127"/>
      <c r="G132" s="134" t="s">
        <v>37</v>
      </c>
      <c r="H132" s="128">
        <v>26</v>
      </c>
      <c r="I132" s="129"/>
      <c r="J132" s="129"/>
      <c r="K132" s="127"/>
      <c r="L132" s="127"/>
      <c r="M132" s="129"/>
      <c r="N132" s="130">
        <v>9900</v>
      </c>
      <c r="O132" s="131">
        <f>+N132*H132</f>
        <v>257400</v>
      </c>
      <c r="P132" s="132"/>
      <c r="Q132" s="127"/>
      <c r="R132" s="150"/>
    </row>
    <row r="133" spans="1:18" ht="16.5" thickBot="1">
      <c r="A133" s="135"/>
      <c r="B133" s="136"/>
      <c r="C133" s="137"/>
      <c r="D133" s="136"/>
      <c r="E133" s="138"/>
      <c r="F133" s="138"/>
      <c r="G133" s="139" t="s">
        <v>127</v>
      </c>
      <c r="H133" s="140">
        <v>130</v>
      </c>
      <c r="I133" s="141"/>
      <c r="J133" s="141"/>
      <c r="K133" s="138"/>
      <c r="L133" s="138"/>
      <c r="M133" s="141"/>
      <c r="N133" s="142">
        <v>3300</v>
      </c>
      <c r="O133" s="142">
        <f t="shared" si="12"/>
        <v>429000</v>
      </c>
      <c r="P133" s="143"/>
      <c r="Q133" s="138"/>
      <c r="R133" s="151"/>
    </row>
    <row r="134" spans="1:18" ht="14.45" customHeight="1">
      <c r="A134" s="114">
        <f>+A124+1</f>
        <v>14</v>
      </c>
      <c r="B134" s="115" t="s">
        <v>174</v>
      </c>
      <c r="C134" s="116">
        <v>45163</v>
      </c>
      <c r="D134" s="115" t="s">
        <v>175</v>
      </c>
      <c r="E134" s="117" t="s">
        <v>117</v>
      </c>
      <c r="F134" s="117" t="s">
        <v>176</v>
      </c>
      <c r="G134" s="118" t="s">
        <v>119</v>
      </c>
      <c r="H134" s="118">
        <v>30</v>
      </c>
      <c r="I134" s="119" t="s">
        <v>24</v>
      </c>
      <c r="J134" s="119" t="s">
        <v>120</v>
      </c>
      <c r="K134" s="117" t="s">
        <v>177</v>
      </c>
      <c r="L134" s="117" t="s">
        <v>122</v>
      </c>
      <c r="M134" s="119" t="s">
        <v>178</v>
      </c>
      <c r="N134" s="120">
        <v>16500</v>
      </c>
      <c r="O134" s="121">
        <f>+N134*H134</f>
        <v>495000</v>
      </c>
      <c r="P134" s="122">
        <f>SUM(O134:O143)</f>
        <v>5042400</v>
      </c>
      <c r="Q134" s="117" t="s">
        <v>124</v>
      </c>
      <c r="R134" s="149">
        <v>200231181</v>
      </c>
    </row>
    <row r="135" spans="1:18" ht="15.75">
      <c r="A135" s="124"/>
      <c r="B135" s="125"/>
      <c r="C135" s="126"/>
      <c r="D135" s="125"/>
      <c r="E135" s="127"/>
      <c r="F135" s="127"/>
      <c r="G135" s="128" t="s">
        <v>42</v>
      </c>
      <c r="H135" s="128">
        <v>26</v>
      </c>
      <c r="I135" s="129"/>
      <c r="J135" s="129"/>
      <c r="K135" s="127"/>
      <c r="L135" s="127"/>
      <c r="M135" s="129"/>
      <c r="N135" s="130">
        <v>9900</v>
      </c>
      <c r="O135" s="131">
        <f>+N135*H135</f>
        <v>257400</v>
      </c>
      <c r="P135" s="132"/>
      <c r="Q135" s="127"/>
      <c r="R135" s="150"/>
    </row>
    <row r="136" spans="1:18" ht="15.75">
      <c r="A136" s="124"/>
      <c r="B136" s="125"/>
      <c r="C136" s="126"/>
      <c r="D136" s="125"/>
      <c r="E136" s="127"/>
      <c r="F136" s="127"/>
      <c r="G136" s="128" t="s">
        <v>44</v>
      </c>
      <c r="H136" s="128">
        <v>30</v>
      </c>
      <c r="I136" s="129"/>
      <c r="J136" s="129"/>
      <c r="K136" s="127"/>
      <c r="L136" s="127"/>
      <c r="M136" s="129"/>
      <c r="N136" s="130">
        <v>23100</v>
      </c>
      <c r="O136" s="131">
        <f t="shared" ref="O136:O143" si="13">+N136*H136</f>
        <v>693000</v>
      </c>
      <c r="P136" s="132"/>
      <c r="Q136" s="127"/>
      <c r="R136" s="150"/>
    </row>
    <row r="137" spans="1:18" ht="15.75">
      <c r="A137" s="124"/>
      <c r="B137" s="125"/>
      <c r="C137" s="126"/>
      <c r="D137" s="125"/>
      <c r="E137" s="127"/>
      <c r="F137" s="127"/>
      <c r="G137" s="128" t="s">
        <v>125</v>
      </c>
      <c r="H137" s="128">
        <v>14</v>
      </c>
      <c r="I137" s="129"/>
      <c r="J137" s="129"/>
      <c r="K137" s="127"/>
      <c r="L137" s="127"/>
      <c r="M137" s="129"/>
      <c r="N137" s="130">
        <v>9900</v>
      </c>
      <c r="O137" s="131">
        <f t="shared" si="13"/>
        <v>138600</v>
      </c>
      <c r="P137" s="132"/>
      <c r="Q137" s="127"/>
      <c r="R137" s="150"/>
    </row>
    <row r="138" spans="1:18" ht="15.75">
      <c r="A138" s="124"/>
      <c r="B138" s="125"/>
      <c r="C138" s="126"/>
      <c r="D138" s="125"/>
      <c r="E138" s="127"/>
      <c r="F138" s="127"/>
      <c r="G138" s="128" t="s">
        <v>23</v>
      </c>
      <c r="H138" s="128">
        <v>60</v>
      </c>
      <c r="I138" s="129"/>
      <c r="J138" s="129"/>
      <c r="K138" s="127"/>
      <c r="L138" s="127"/>
      <c r="M138" s="129"/>
      <c r="N138" s="130">
        <v>9900</v>
      </c>
      <c r="O138" s="131">
        <f t="shared" si="13"/>
        <v>594000</v>
      </c>
      <c r="P138" s="132"/>
      <c r="Q138" s="127"/>
      <c r="R138" s="150"/>
    </row>
    <row r="139" spans="1:18" ht="15.75">
      <c r="A139" s="124"/>
      <c r="B139" s="125"/>
      <c r="C139" s="126"/>
      <c r="D139" s="125"/>
      <c r="E139" s="127"/>
      <c r="F139" s="127"/>
      <c r="G139" s="145" t="s">
        <v>28</v>
      </c>
      <c r="H139" s="128">
        <v>400</v>
      </c>
      <c r="I139" s="129"/>
      <c r="J139" s="129"/>
      <c r="K139" s="127"/>
      <c r="L139" s="127"/>
      <c r="M139" s="129"/>
      <c r="N139" s="130">
        <v>3300</v>
      </c>
      <c r="O139" s="131">
        <f t="shared" si="13"/>
        <v>1320000</v>
      </c>
      <c r="P139" s="132"/>
      <c r="Q139" s="127"/>
      <c r="R139" s="150"/>
    </row>
    <row r="140" spans="1:18" ht="15.75">
      <c r="A140" s="124"/>
      <c r="B140" s="125"/>
      <c r="C140" s="126"/>
      <c r="D140" s="125"/>
      <c r="E140" s="127"/>
      <c r="F140" s="127"/>
      <c r="G140" s="134" t="s">
        <v>29</v>
      </c>
      <c r="H140" s="128">
        <v>130</v>
      </c>
      <c r="I140" s="129"/>
      <c r="J140" s="129"/>
      <c r="K140" s="127"/>
      <c r="L140" s="127"/>
      <c r="M140" s="129"/>
      <c r="N140" s="130">
        <v>3300</v>
      </c>
      <c r="O140" s="131">
        <f t="shared" si="13"/>
        <v>429000</v>
      </c>
      <c r="P140" s="132"/>
      <c r="Q140" s="127"/>
      <c r="R140" s="150"/>
    </row>
    <row r="141" spans="1:18" ht="15.75">
      <c r="A141" s="124"/>
      <c r="B141" s="125"/>
      <c r="C141" s="126"/>
      <c r="D141" s="125"/>
      <c r="E141" s="127"/>
      <c r="F141" s="127"/>
      <c r="G141" s="146" t="s">
        <v>126</v>
      </c>
      <c r="H141" s="128">
        <v>130</v>
      </c>
      <c r="I141" s="129"/>
      <c r="J141" s="129"/>
      <c r="K141" s="127"/>
      <c r="L141" s="127"/>
      <c r="M141" s="129"/>
      <c r="N141" s="147">
        <v>3300</v>
      </c>
      <c r="O141" s="131">
        <f>+N141*H141</f>
        <v>429000</v>
      </c>
      <c r="P141" s="132"/>
      <c r="Q141" s="127"/>
      <c r="R141" s="150"/>
    </row>
    <row r="142" spans="1:18" ht="15.75">
      <c r="A142" s="124"/>
      <c r="B142" s="125"/>
      <c r="C142" s="126"/>
      <c r="D142" s="125"/>
      <c r="E142" s="127"/>
      <c r="F142" s="127"/>
      <c r="G142" s="134" t="s">
        <v>37</v>
      </c>
      <c r="H142" s="128">
        <v>26</v>
      </c>
      <c r="I142" s="129"/>
      <c r="J142" s="129"/>
      <c r="K142" s="127"/>
      <c r="L142" s="127"/>
      <c r="M142" s="129"/>
      <c r="N142" s="130">
        <v>9900</v>
      </c>
      <c r="O142" s="131">
        <f>+N142*H142</f>
        <v>257400</v>
      </c>
      <c r="P142" s="132"/>
      <c r="Q142" s="127"/>
      <c r="R142" s="150"/>
    </row>
    <row r="143" spans="1:18" ht="16.5" thickBot="1">
      <c r="A143" s="135"/>
      <c r="B143" s="136"/>
      <c r="C143" s="137"/>
      <c r="D143" s="136"/>
      <c r="E143" s="138"/>
      <c r="F143" s="138"/>
      <c r="G143" s="139" t="s">
        <v>127</v>
      </c>
      <c r="H143" s="140">
        <v>130</v>
      </c>
      <c r="I143" s="141"/>
      <c r="J143" s="141"/>
      <c r="K143" s="138"/>
      <c r="L143" s="138"/>
      <c r="M143" s="141"/>
      <c r="N143" s="142">
        <v>3300</v>
      </c>
      <c r="O143" s="142">
        <f t="shared" si="13"/>
        <v>429000</v>
      </c>
      <c r="P143" s="143"/>
      <c r="Q143" s="138"/>
      <c r="R143" s="151"/>
    </row>
    <row r="144" spans="1:18" ht="14.45" customHeight="1">
      <c r="A144" s="114">
        <f>+A134+1</f>
        <v>15</v>
      </c>
      <c r="B144" s="115" t="s">
        <v>179</v>
      </c>
      <c r="C144" s="116">
        <v>45161</v>
      </c>
      <c r="D144" s="115" t="s">
        <v>180</v>
      </c>
      <c r="E144" s="117" t="s">
        <v>117</v>
      </c>
      <c r="F144" s="117" t="s">
        <v>181</v>
      </c>
      <c r="G144" s="118" t="s">
        <v>119</v>
      </c>
      <c r="H144" s="118">
        <v>20</v>
      </c>
      <c r="I144" s="119" t="s">
        <v>24</v>
      </c>
      <c r="J144" s="119" t="s">
        <v>120</v>
      </c>
      <c r="K144" s="117" t="s">
        <v>182</v>
      </c>
      <c r="L144" s="117" t="s">
        <v>122</v>
      </c>
      <c r="M144" s="119" t="s">
        <v>183</v>
      </c>
      <c r="N144" s="120">
        <v>16500</v>
      </c>
      <c r="O144" s="121">
        <f>+N144*H144</f>
        <v>330000</v>
      </c>
      <c r="P144" s="122">
        <f>SUM(O144:O153)</f>
        <v>4686000</v>
      </c>
      <c r="Q144" s="117" t="s">
        <v>124</v>
      </c>
      <c r="R144" s="149">
        <v>200231181</v>
      </c>
    </row>
    <row r="145" spans="1:18" ht="15.75">
      <c r="A145" s="124"/>
      <c r="B145" s="125"/>
      <c r="C145" s="126"/>
      <c r="D145" s="125"/>
      <c r="E145" s="127"/>
      <c r="F145" s="127"/>
      <c r="G145" s="128" t="s">
        <v>42</v>
      </c>
      <c r="H145" s="128">
        <v>26</v>
      </c>
      <c r="I145" s="129"/>
      <c r="J145" s="129"/>
      <c r="K145" s="127"/>
      <c r="L145" s="127"/>
      <c r="M145" s="129"/>
      <c r="N145" s="130">
        <v>9900</v>
      </c>
      <c r="O145" s="131">
        <f>+N145*H145</f>
        <v>257400</v>
      </c>
      <c r="P145" s="132"/>
      <c r="Q145" s="127"/>
      <c r="R145" s="150"/>
    </row>
    <row r="146" spans="1:18" ht="15.75">
      <c r="A146" s="124"/>
      <c r="B146" s="125"/>
      <c r="C146" s="126"/>
      <c r="D146" s="125"/>
      <c r="E146" s="127"/>
      <c r="F146" s="127"/>
      <c r="G146" s="128" t="s">
        <v>44</v>
      </c>
      <c r="H146" s="128">
        <v>20</v>
      </c>
      <c r="I146" s="129"/>
      <c r="J146" s="129"/>
      <c r="K146" s="127"/>
      <c r="L146" s="127"/>
      <c r="M146" s="129"/>
      <c r="N146" s="130">
        <v>23100</v>
      </c>
      <c r="O146" s="131">
        <f t="shared" ref="O146:O150" si="14">+N146*H146</f>
        <v>462000</v>
      </c>
      <c r="P146" s="132"/>
      <c r="Q146" s="127"/>
      <c r="R146" s="150"/>
    </row>
    <row r="147" spans="1:18" ht="15.75">
      <c r="A147" s="124"/>
      <c r="B147" s="125"/>
      <c r="C147" s="126"/>
      <c r="D147" s="125"/>
      <c r="E147" s="127"/>
      <c r="F147" s="127"/>
      <c r="G147" s="128" t="s">
        <v>125</v>
      </c>
      <c r="H147" s="128">
        <v>14</v>
      </c>
      <c r="I147" s="129"/>
      <c r="J147" s="129"/>
      <c r="K147" s="127"/>
      <c r="L147" s="127"/>
      <c r="M147" s="129"/>
      <c r="N147" s="130">
        <v>9900</v>
      </c>
      <c r="O147" s="131">
        <f t="shared" si="14"/>
        <v>138600</v>
      </c>
      <c r="P147" s="132"/>
      <c r="Q147" s="127"/>
      <c r="R147" s="150"/>
    </row>
    <row r="148" spans="1:18" ht="15.75">
      <c r="A148" s="124"/>
      <c r="B148" s="125"/>
      <c r="C148" s="126"/>
      <c r="D148" s="125"/>
      <c r="E148" s="127"/>
      <c r="F148" s="127"/>
      <c r="G148" s="128" t="s">
        <v>23</v>
      </c>
      <c r="H148" s="128">
        <v>60</v>
      </c>
      <c r="I148" s="129"/>
      <c r="J148" s="129"/>
      <c r="K148" s="127"/>
      <c r="L148" s="127"/>
      <c r="M148" s="129"/>
      <c r="N148" s="130">
        <v>9900</v>
      </c>
      <c r="O148" s="131">
        <f t="shared" si="14"/>
        <v>594000</v>
      </c>
      <c r="P148" s="132"/>
      <c r="Q148" s="127"/>
      <c r="R148" s="150"/>
    </row>
    <row r="149" spans="1:18" ht="15.75">
      <c r="A149" s="124"/>
      <c r="B149" s="125"/>
      <c r="C149" s="126"/>
      <c r="D149" s="125"/>
      <c r="E149" s="127"/>
      <c r="F149" s="127"/>
      <c r="G149" s="145" t="s">
        <v>28</v>
      </c>
      <c r="H149" s="128">
        <v>400</v>
      </c>
      <c r="I149" s="129"/>
      <c r="J149" s="129"/>
      <c r="K149" s="127"/>
      <c r="L149" s="127"/>
      <c r="M149" s="129"/>
      <c r="N149" s="130">
        <v>3300</v>
      </c>
      <c r="O149" s="131">
        <f t="shared" si="14"/>
        <v>1320000</v>
      </c>
      <c r="P149" s="132"/>
      <c r="Q149" s="127"/>
      <c r="R149" s="150"/>
    </row>
    <row r="150" spans="1:18" ht="15.75">
      <c r="A150" s="124"/>
      <c r="B150" s="125"/>
      <c r="C150" s="126"/>
      <c r="D150" s="125"/>
      <c r="E150" s="127"/>
      <c r="F150" s="127"/>
      <c r="G150" s="134" t="s">
        <v>29</v>
      </c>
      <c r="H150" s="128">
        <v>130</v>
      </c>
      <c r="I150" s="129"/>
      <c r="J150" s="129"/>
      <c r="K150" s="127"/>
      <c r="L150" s="127"/>
      <c r="M150" s="129"/>
      <c r="N150" s="130">
        <v>3300</v>
      </c>
      <c r="O150" s="131">
        <f t="shared" si="14"/>
        <v>429000</v>
      </c>
      <c r="P150" s="132"/>
      <c r="Q150" s="127"/>
      <c r="R150" s="150"/>
    </row>
    <row r="151" spans="1:18" ht="15.75">
      <c r="A151" s="124"/>
      <c r="B151" s="125"/>
      <c r="C151" s="126"/>
      <c r="D151" s="125"/>
      <c r="E151" s="127"/>
      <c r="F151" s="127"/>
      <c r="G151" s="146" t="s">
        <v>126</v>
      </c>
      <c r="H151" s="128">
        <v>130</v>
      </c>
      <c r="I151" s="129"/>
      <c r="J151" s="129"/>
      <c r="K151" s="127"/>
      <c r="L151" s="127"/>
      <c r="M151" s="129"/>
      <c r="N151" s="147">
        <v>3300</v>
      </c>
      <c r="O151" s="131">
        <f>+N151*H151</f>
        <v>429000</v>
      </c>
      <c r="P151" s="132"/>
      <c r="Q151" s="127"/>
      <c r="R151" s="150"/>
    </row>
    <row r="152" spans="1:18" ht="15.75">
      <c r="A152" s="124"/>
      <c r="B152" s="125"/>
      <c r="C152" s="126"/>
      <c r="D152" s="125"/>
      <c r="E152" s="127"/>
      <c r="F152" s="127"/>
      <c r="G152" s="134" t="s">
        <v>37</v>
      </c>
      <c r="H152" s="128">
        <v>30</v>
      </c>
      <c r="I152" s="129"/>
      <c r="J152" s="129"/>
      <c r="K152" s="127"/>
      <c r="L152" s="127"/>
      <c r="M152" s="129"/>
      <c r="N152" s="130">
        <v>9900</v>
      </c>
      <c r="O152" s="131">
        <f>+N152*H152</f>
        <v>297000</v>
      </c>
      <c r="P152" s="132"/>
      <c r="Q152" s="127"/>
      <c r="R152" s="150"/>
    </row>
    <row r="153" spans="1:18" ht="16.5" thickBot="1">
      <c r="A153" s="135"/>
      <c r="B153" s="136"/>
      <c r="C153" s="137"/>
      <c r="D153" s="136"/>
      <c r="E153" s="138"/>
      <c r="F153" s="138"/>
      <c r="G153" s="139" t="s">
        <v>127</v>
      </c>
      <c r="H153" s="140">
        <v>130</v>
      </c>
      <c r="I153" s="141"/>
      <c r="J153" s="141"/>
      <c r="K153" s="138"/>
      <c r="L153" s="138"/>
      <c r="M153" s="141"/>
      <c r="N153" s="142">
        <v>3300</v>
      </c>
      <c r="O153" s="142">
        <f t="shared" ref="O153" si="15">+N153*H153</f>
        <v>429000</v>
      </c>
      <c r="P153" s="143"/>
      <c r="Q153" s="138"/>
      <c r="R153" s="151"/>
    </row>
  </sheetData>
  <mergeCells count="224">
    <mergeCell ref="Q144:Q153"/>
    <mergeCell ref="R144:R153"/>
    <mergeCell ref="I144:I153"/>
    <mergeCell ref="J144:J153"/>
    <mergeCell ref="K144:K153"/>
    <mergeCell ref="L144:L153"/>
    <mergeCell ref="M144:M153"/>
    <mergeCell ref="P144:P153"/>
    <mergeCell ref="A144:A153"/>
    <mergeCell ref="B144:B153"/>
    <mergeCell ref="C144:C153"/>
    <mergeCell ref="D144:D153"/>
    <mergeCell ref="E144:E153"/>
    <mergeCell ref="F144:F153"/>
    <mergeCell ref="K134:K143"/>
    <mergeCell ref="L134:L143"/>
    <mergeCell ref="M134:M143"/>
    <mergeCell ref="P134:P143"/>
    <mergeCell ref="Q134:Q143"/>
    <mergeCell ref="R134:R143"/>
    <mergeCell ref="Q124:Q133"/>
    <mergeCell ref="R124:R133"/>
    <mergeCell ref="A134:A143"/>
    <mergeCell ref="B134:B143"/>
    <mergeCell ref="C134:C143"/>
    <mergeCell ref="D134:D143"/>
    <mergeCell ref="E134:E143"/>
    <mergeCell ref="F134:F143"/>
    <mergeCell ref="I134:I143"/>
    <mergeCell ref="J134:J143"/>
    <mergeCell ref="I124:I133"/>
    <mergeCell ref="J124:J133"/>
    <mergeCell ref="K124:K133"/>
    <mergeCell ref="L124:L133"/>
    <mergeCell ref="M124:M133"/>
    <mergeCell ref="P124:P133"/>
    <mergeCell ref="A124:A133"/>
    <mergeCell ref="B124:B133"/>
    <mergeCell ref="C124:C133"/>
    <mergeCell ref="D124:D133"/>
    <mergeCell ref="E124:E133"/>
    <mergeCell ref="F124:F133"/>
    <mergeCell ref="K114:K123"/>
    <mergeCell ref="L114:L123"/>
    <mergeCell ref="M114:M123"/>
    <mergeCell ref="P114:P123"/>
    <mergeCell ref="Q114:Q123"/>
    <mergeCell ref="R114:R123"/>
    <mergeCell ref="Q104:Q113"/>
    <mergeCell ref="R104:R113"/>
    <mergeCell ref="A114:A123"/>
    <mergeCell ref="B114:B123"/>
    <mergeCell ref="C114:C123"/>
    <mergeCell ref="D114:D123"/>
    <mergeCell ref="E114:E123"/>
    <mergeCell ref="F114:F123"/>
    <mergeCell ref="I114:I123"/>
    <mergeCell ref="J114:J123"/>
    <mergeCell ref="I104:I113"/>
    <mergeCell ref="J104:J113"/>
    <mergeCell ref="K104:K113"/>
    <mergeCell ref="L104:L113"/>
    <mergeCell ref="M104:M113"/>
    <mergeCell ref="P104:P113"/>
    <mergeCell ref="A104:A113"/>
    <mergeCell ref="B104:B113"/>
    <mergeCell ref="C104:C113"/>
    <mergeCell ref="D104:D113"/>
    <mergeCell ref="E104:E113"/>
    <mergeCell ref="F104:F113"/>
    <mergeCell ref="K94:K103"/>
    <mergeCell ref="L94:L103"/>
    <mergeCell ref="M94:M103"/>
    <mergeCell ref="P94:P103"/>
    <mergeCell ref="Q94:Q103"/>
    <mergeCell ref="R94:R103"/>
    <mergeCell ref="Q84:Q93"/>
    <mergeCell ref="R84:R93"/>
    <mergeCell ref="A94:A103"/>
    <mergeCell ref="B94:B103"/>
    <mergeCell ref="C94:C103"/>
    <mergeCell ref="D94:D103"/>
    <mergeCell ref="E94:E103"/>
    <mergeCell ref="F94:F103"/>
    <mergeCell ref="I94:I103"/>
    <mergeCell ref="J94:J103"/>
    <mergeCell ref="I84:I93"/>
    <mergeCell ref="J84:J93"/>
    <mergeCell ref="K84:K93"/>
    <mergeCell ref="L84:L93"/>
    <mergeCell ref="M84:M93"/>
    <mergeCell ref="P84:P93"/>
    <mergeCell ref="A84:A93"/>
    <mergeCell ref="B84:B93"/>
    <mergeCell ref="C84:C93"/>
    <mergeCell ref="D84:D93"/>
    <mergeCell ref="E84:E93"/>
    <mergeCell ref="F84:F93"/>
    <mergeCell ref="K74:K83"/>
    <mergeCell ref="L74:L83"/>
    <mergeCell ref="M74:M83"/>
    <mergeCell ref="P74:P83"/>
    <mergeCell ref="Q74:Q83"/>
    <mergeCell ref="R74:R83"/>
    <mergeCell ref="Q64:Q73"/>
    <mergeCell ref="R64:R73"/>
    <mergeCell ref="A74:A83"/>
    <mergeCell ref="B74:B83"/>
    <mergeCell ref="C74:C83"/>
    <mergeCell ref="D74:D83"/>
    <mergeCell ref="E74:E83"/>
    <mergeCell ref="F74:F83"/>
    <mergeCell ref="I74:I83"/>
    <mergeCell ref="J74:J83"/>
    <mergeCell ref="I64:I73"/>
    <mergeCell ref="J64:J73"/>
    <mergeCell ref="K64:K73"/>
    <mergeCell ref="L64:L73"/>
    <mergeCell ref="M64:M73"/>
    <mergeCell ref="P64:P73"/>
    <mergeCell ref="A64:A73"/>
    <mergeCell ref="B64:B73"/>
    <mergeCell ref="C64:C73"/>
    <mergeCell ref="D64:D73"/>
    <mergeCell ref="E64:E73"/>
    <mergeCell ref="F64:F73"/>
    <mergeCell ref="K54:K63"/>
    <mergeCell ref="L54:L63"/>
    <mergeCell ref="M54:M63"/>
    <mergeCell ref="P54:P63"/>
    <mergeCell ref="Q54:Q63"/>
    <mergeCell ref="R54:R63"/>
    <mergeCell ref="Q44:Q53"/>
    <mergeCell ref="R44:R53"/>
    <mergeCell ref="A54:A63"/>
    <mergeCell ref="B54:B63"/>
    <mergeCell ref="C54:C63"/>
    <mergeCell ref="D54:D63"/>
    <mergeCell ref="E54:E63"/>
    <mergeCell ref="F54:F63"/>
    <mergeCell ref="I54:I63"/>
    <mergeCell ref="J54:J63"/>
    <mergeCell ref="I44:I53"/>
    <mergeCell ref="J44:J53"/>
    <mergeCell ref="K44:K53"/>
    <mergeCell ref="L44:L53"/>
    <mergeCell ref="M44:M53"/>
    <mergeCell ref="P44:P53"/>
    <mergeCell ref="A44:A53"/>
    <mergeCell ref="B44:B53"/>
    <mergeCell ref="C44:C53"/>
    <mergeCell ref="D44:D53"/>
    <mergeCell ref="E44:E53"/>
    <mergeCell ref="F44:F53"/>
    <mergeCell ref="K34:K43"/>
    <mergeCell ref="L34:L43"/>
    <mergeCell ref="M34:M43"/>
    <mergeCell ref="P34:P43"/>
    <mergeCell ref="Q34:Q43"/>
    <mergeCell ref="R34:R43"/>
    <mergeCell ref="Q24:Q33"/>
    <mergeCell ref="R24:R33"/>
    <mergeCell ref="A34:A43"/>
    <mergeCell ref="B34:B43"/>
    <mergeCell ref="C34:C43"/>
    <mergeCell ref="D34:D43"/>
    <mergeCell ref="E34:E43"/>
    <mergeCell ref="F34:F43"/>
    <mergeCell ref="I34:I43"/>
    <mergeCell ref="J34:J43"/>
    <mergeCell ref="I24:I33"/>
    <mergeCell ref="J24:J33"/>
    <mergeCell ref="K24:K33"/>
    <mergeCell ref="L24:L33"/>
    <mergeCell ref="M24:M33"/>
    <mergeCell ref="P24:P33"/>
    <mergeCell ref="A24:A33"/>
    <mergeCell ref="B24:B33"/>
    <mergeCell ref="C24:C33"/>
    <mergeCell ref="D24:D33"/>
    <mergeCell ref="E24:E33"/>
    <mergeCell ref="F24:F33"/>
    <mergeCell ref="K14:K23"/>
    <mergeCell ref="L14:L23"/>
    <mergeCell ref="M14:M23"/>
    <mergeCell ref="P14:P23"/>
    <mergeCell ref="Q14:Q23"/>
    <mergeCell ref="R14:R23"/>
    <mergeCell ref="Q4:Q13"/>
    <mergeCell ref="R4:R13"/>
    <mergeCell ref="A14:A23"/>
    <mergeCell ref="B14:B23"/>
    <mergeCell ref="C14:C23"/>
    <mergeCell ref="D14:D23"/>
    <mergeCell ref="E14:E23"/>
    <mergeCell ref="F14:F23"/>
    <mergeCell ref="I14:I23"/>
    <mergeCell ref="J14:J23"/>
    <mergeCell ref="I4:I13"/>
    <mergeCell ref="J4:J13"/>
    <mergeCell ref="K4:K13"/>
    <mergeCell ref="L4:L13"/>
    <mergeCell ref="M4:M13"/>
    <mergeCell ref="P4:P13"/>
    <mergeCell ref="M2:M3"/>
    <mergeCell ref="N2:P2"/>
    <mergeCell ref="Q2:Q3"/>
    <mergeCell ref="R2:R3"/>
    <mergeCell ref="A4:A13"/>
    <mergeCell ref="B4:B13"/>
    <mergeCell ref="C4:C13"/>
    <mergeCell ref="D4:D13"/>
    <mergeCell ref="E4:E13"/>
    <mergeCell ref="F4:F13"/>
    <mergeCell ref="A1:R1"/>
    <mergeCell ref="A2:A3"/>
    <mergeCell ref="B2:B3"/>
    <mergeCell ref="C2:C3"/>
    <mergeCell ref="D2:D3"/>
    <mergeCell ref="E2:E3"/>
    <mergeCell ref="F2:F3"/>
    <mergeCell ref="G2:H2"/>
    <mergeCell ref="I2:I3"/>
    <mergeCell ref="J2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sqref="A1:XFD1048576"/>
    </sheetView>
  </sheetViews>
  <sheetFormatPr defaultRowHeight="18.75"/>
  <cols>
    <col min="1" max="1" width="8.28515625" style="155" customWidth="1"/>
    <col min="2" max="2" width="22.5703125" style="155" customWidth="1"/>
    <col min="3" max="3" width="16.140625" style="155" customWidth="1"/>
    <col min="4" max="4" width="16" style="155" customWidth="1"/>
    <col min="5" max="5" width="30" style="155" customWidth="1"/>
    <col min="6" max="6" width="20.85546875" style="155" hidden="1" customWidth="1"/>
    <col min="7" max="7" width="27" style="155" customWidth="1"/>
    <col min="8" max="8" width="13.28515625" style="182" customWidth="1"/>
    <col min="9" max="9" width="9.140625" style="155"/>
    <col min="10" max="10" width="11.140625" style="155" customWidth="1"/>
    <col min="11" max="11" width="13.85546875" style="155" customWidth="1"/>
    <col min="12" max="12" width="19.85546875" style="155" customWidth="1"/>
    <col min="13" max="13" width="14.28515625" style="155" customWidth="1"/>
    <col min="14" max="14" width="17.42578125" style="183" customWidth="1"/>
    <col min="15" max="15" width="24.7109375" style="155" customWidth="1"/>
    <col min="16" max="16" width="20.42578125" style="155" customWidth="1"/>
    <col min="17" max="16384" width="9.140625" style="155"/>
  </cols>
  <sheetData>
    <row r="1" spans="1:16" ht="15">
      <c r="A1" s="154" t="s">
        <v>184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6" ht="1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6">
      <c r="A3" s="4" t="s">
        <v>1</v>
      </c>
      <c r="B3" s="6" t="s">
        <v>185</v>
      </c>
      <c r="C3" s="157" t="s">
        <v>186</v>
      </c>
      <c r="D3" s="158"/>
      <c r="E3" s="6" t="s">
        <v>4</v>
      </c>
      <c r="F3" s="159"/>
      <c r="G3" s="6" t="s">
        <v>6</v>
      </c>
      <c r="H3" s="6"/>
      <c r="I3" s="6" t="s">
        <v>7</v>
      </c>
      <c r="J3" s="6" t="s">
        <v>8</v>
      </c>
      <c r="K3" s="6"/>
      <c r="L3" s="6"/>
      <c r="M3" s="6" t="s">
        <v>9</v>
      </c>
      <c r="N3" s="6"/>
      <c r="O3" s="6"/>
      <c r="P3" s="6" t="s">
        <v>11</v>
      </c>
    </row>
    <row r="4" spans="1:16" ht="37.5">
      <c r="A4" s="160"/>
      <c r="B4" s="161"/>
      <c r="C4" s="162"/>
      <c r="D4" s="163"/>
      <c r="E4" s="161"/>
      <c r="F4" s="164"/>
      <c r="G4" s="165" t="s">
        <v>12</v>
      </c>
      <c r="H4" s="166" t="s">
        <v>77</v>
      </c>
      <c r="I4" s="161"/>
      <c r="J4" s="165" t="s">
        <v>14</v>
      </c>
      <c r="K4" s="165" t="s">
        <v>15</v>
      </c>
      <c r="L4" s="165" t="s">
        <v>16</v>
      </c>
      <c r="M4" s="161"/>
      <c r="N4" s="165" t="s">
        <v>18</v>
      </c>
      <c r="O4" s="165" t="s">
        <v>19</v>
      </c>
      <c r="P4" s="161"/>
    </row>
    <row r="5" spans="1:16" ht="31.5">
      <c r="A5" s="6">
        <v>1</v>
      </c>
      <c r="B5" s="6" t="s">
        <v>187</v>
      </c>
      <c r="C5" s="167" t="s">
        <v>188</v>
      </c>
      <c r="D5" s="168">
        <v>44961</v>
      </c>
      <c r="E5" s="169" t="s">
        <v>189</v>
      </c>
      <c r="F5" s="6" t="s">
        <v>190</v>
      </c>
      <c r="G5" s="170" t="s">
        <v>191</v>
      </c>
      <c r="H5" s="171">
        <v>100</v>
      </c>
      <c r="I5" s="7" t="s">
        <v>24</v>
      </c>
      <c r="J5" s="172" t="s">
        <v>192</v>
      </c>
      <c r="K5" s="172" t="s">
        <v>193</v>
      </c>
      <c r="L5" s="173" t="s">
        <v>122</v>
      </c>
      <c r="M5" s="169" t="s">
        <v>194</v>
      </c>
      <c r="N5" s="174">
        <v>21000</v>
      </c>
      <c r="O5" s="175">
        <f t="shared" ref="O5:O29" si="0">+N5*H5</f>
        <v>2100000</v>
      </c>
      <c r="P5" s="169" t="s">
        <v>195</v>
      </c>
    </row>
    <row r="6" spans="1:16" ht="31.5">
      <c r="A6" s="6"/>
      <c r="B6" s="6"/>
      <c r="C6" s="167"/>
      <c r="D6" s="6"/>
      <c r="E6" s="169"/>
      <c r="F6" s="6"/>
      <c r="G6" s="170" t="s">
        <v>196</v>
      </c>
      <c r="H6" s="171">
        <v>500</v>
      </c>
      <c r="I6" s="7" t="s">
        <v>24</v>
      </c>
      <c r="J6" s="172"/>
      <c r="K6" s="172"/>
      <c r="L6" s="173" t="s">
        <v>122</v>
      </c>
      <c r="M6" s="169"/>
      <c r="N6" s="176">
        <v>9000</v>
      </c>
      <c r="O6" s="175">
        <f t="shared" si="0"/>
        <v>4500000</v>
      </c>
      <c r="P6" s="169"/>
    </row>
    <row r="7" spans="1:16" ht="31.5">
      <c r="A7" s="6"/>
      <c r="B7" s="6"/>
      <c r="C7" s="167"/>
      <c r="D7" s="6"/>
      <c r="E7" s="169"/>
      <c r="F7" s="6"/>
      <c r="G7" s="170" t="s">
        <v>197</v>
      </c>
      <c r="H7" s="171">
        <v>100</v>
      </c>
      <c r="I7" s="7" t="s">
        <v>24</v>
      </c>
      <c r="J7" s="172"/>
      <c r="K7" s="172"/>
      <c r="L7" s="173" t="s">
        <v>122</v>
      </c>
      <c r="M7" s="177" t="s">
        <v>198</v>
      </c>
      <c r="N7" s="176">
        <v>9000</v>
      </c>
      <c r="O7" s="175">
        <f t="shared" si="0"/>
        <v>900000</v>
      </c>
      <c r="P7" s="169"/>
    </row>
    <row r="8" spans="1:16" ht="31.5">
      <c r="A8" s="6"/>
      <c r="B8" s="6"/>
      <c r="C8" s="167"/>
      <c r="D8" s="6"/>
      <c r="E8" s="169"/>
      <c r="F8" s="6"/>
      <c r="G8" s="170" t="s">
        <v>199</v>
      </c>
      <c r="H8" s="171">
        <v>200</v>
      </c>
      <c r="I8" s="7" t="s">
        <v>24</v>
      </c>
      <c r="J8" s="172"/>
      <c r="K8" s="172"/>
      <c r="L8" s="173" t="s">
        <v>122</v>
      </c>
      <c r="M8" s="169" t="s">
        <v>194</v>
      </c>
      <c r="N8" s="176">
        <v>9000</v>
      </c>
      <c r="O8" s="175">
        <f t="shared" si="0"/>
        <v>1800000</v>
      </c>
      <c r="P8" s="169"/>
    </row>
    <row r="9" spans="1:16" ht="31.5">
      <c r="A9" s="6"/>
      <c r="B9" s="6"/>
      <c r="C9" s="167"/>
      <c r="D9" s="6"/>
      <c r="E9" s="169"/>
      <c r="F9" s="6"/>
      <c r="G9" s="170" t="s">
        <v>200</v>
      </c>
      <c r="H9" s="171">
        <v>100</v>
      </c>
      <c r="I9" s="7" t="s">
        <v>24</v>
      </c>
      <c r="J9" s="172"/>
      <c r="K9" s="172"/>
      <c r="L9" s="173" t="s">
        <v>122</v>
      </c>
      <c r="M9" s="169"/>
      <c r="N9" s="176">
        <v>9000</v>
      </c>
      <c r="O9" s="175">
        <f t="shared" si="0"/>
        <v>900000</v>
      </c>
      <c r="P9" s="169"/>
    </row>
    <row r="10" spans="1:16" ht="31.5">
      <c r="A10" s="6"/>
      <c r="B10" s="6"/>
      <c r="C10" s="167"/>
      <c r="D10" s="6"/>
      <c r="E10" s="169"/>
      <c r="F10" s="6"/>
      <c r="G10" s="170" t="s">
        <v>201</v>
      </c>
      <c r="H10" s="171">
        <v>500</v>
      </c>
      <c r="I10" s="7" t="s">
        <v>24</v>
      </c>
      <c r="J10" s="172"/>
      <c r="K10" s="172"/>
      <c r="L10" s="173" t="s">
        <v>122</v>
      </c>
      <c r="M10" s="169"/>
      <c r="N10" s="176">
        <v>3000</v>
      </c>
      <c r="O10" s="175">
        <f t="shared" si="0"/>
        <v>1500000</v>
      </c>
      <c r="P10" s="169"/>
    </row>
    <row r="11" spans="1:16" ht="31.5">
      <c r="A11" s="6">
        <v>2</v>
      </c>
      <c r="B11" s="6" t="s">
        <v>202</v>
      </c>
      <c r="C11" s="6">
        <v>2</v>
      </c>
      <c r="D11" s="168">
        <v>44942</v>
      </c>
      <c r="E11" s="169" t="s">
        <v>189</v>
      </c>
      <c r="F11" s="6" t="s">
        <v>203</v>
      </c>
      <c r="G11" s="170" t="s">
        <v>204</v>
      </c>
      <c r="H11" s="171">
        <v>400</v>
      </c>
      <c r="I11" s="7" t="s">
        <v>24</v>
      </c>
      <c r="J11" s="172" t="s">
        <v>192</v>
      </c>
      <c r="K11" s="172" t="s">
        <v>205</v>
      </c>
      <c r="L11" s="173" t="s">
        <v>122</v>
      </c>
      <c r="M11" s="177" t="s">
        <v>198</v>
      </c>
      <c r="N11" s="174">
        <v>15000</v>
      </c>
      <c r="O11" s="175">
        <f t="shared" si="0"/>
        <v>6000000</v>
      </c>
      <c r="P11" s="169" t="s">
        <v>195</v>
      </c>
    </row>
    <row r="12" spans="1:16" ht="31.5">
      <c r="A12" s="6"/>
      <c r="B12" s="6"/>
      <c r="C12" s="6"/>
      <c r="D12" s="6"/>
      <c r="E12" s="169"/>
      <c r="F12" s="6"/>
      <c r="G12" s="170" t="s">
        <v>191</v>
      </c>
      <c r="H12" s="171">
        <v>100</v>
      </c>
      <c r="I12" s="7" t="s">
        <v>24</v>
      </c>
      <c r="J12" s="172"/>
      <c r="K12" s="172"/>
      <c r="L12" s="173" t="s">
        <v>122</v>
      </c>
      <c r="M12" s="169" t="s">
        <v>194</v>
      </c>
      <c r="N12" s="176">
        <v>21000</v>
      </c>
      <c r="O12" s="175">
        <f t="shared" si="0"/>
        <v>2100000</v>
      </c>
      <c r="P12" s="169"/>
    </row>
    <row r="13" spans="1:16" ht="31.5">
      <c r="A13" s="6"/>
      <c r="B13" s="6"/>
      <c r="C13" s="6"/>
      <c r="D13" s="6"/>
      <c r="E13" s="169"/>
      <c r="F13" s="6"/>
      <c r="G13" s="170" t="s">
        <v>201</v>
      </c>
      <c r="H13" s="171">
        <v>2000</v>
      </c>
      <c r="I13" s="7" t="s">
        <v>24</v>
      </c>
      <c r="J13" s="172"/>
      <c r="K13" s="172"/>
      <c r="L13" s="173" t="s">
        <v>122</v>
      </c>
      <c r="M13" s="169"/>
      <c r="N13" s="176">
        <v>3000</v>
      </c>
      <c r="O13" s="175">
        <f t="shared" si="0"/>
        <v>6000000</v>
      </c>
      <c r="P13" s="169"/>
    </row>
    <row r="14" spans="1:16" ht="31.5">
      <c r="A14" s="6"/>
      <c r="B14" s="6"/>
      <c r="C14" s="6"/>
      <c r="D14" s="6"/>
      <c r="E14" s="169"/>
      <c r="F14" s="6"/>
      <c r="G14" s="170" t="s">
        <v>196</v>
      </c>
      <c r="H14" s="171">
        <v>830</v>
      </c>
      <c r="I14" s="7" t="s">
        <v>24</v>
      </c>
      <c r="J14" s="172"/>
      <c r="K14" s="172"/>
      <c r="L14" s="173" t="s">
        <v>122</v>
      </c>
      <c r="M14" s="169"/>
      <c r="N14" s="176">
        <v>9000</v>
      </c>
      <c r="O14" s="175">
        <f t="shared" si="0"/>
        <v>7470000</v>
      </c>
      <c r="P14" s="169"/>
    </row>
    <row r="15" spans="1:16" ht="31.5">
      <c r="A15" s="6">
        <v>3</v>
      </c>
      <c r="B15" s="6" t="s">
        <v>206</v>
      </c>
      <c r="C15" s="6">
        <v>3</v>
      </c>
      <c r="D15" s="168">
        <v>44942</v>
      </c>
      <c r="E15" s="169" t="s">
        <v>189</v>
      </c>
      <c r="F15" s="6" t="s">
        <v>207</v>
      </c>
      <c r="G15" s="170" t="s">
        <v>208</v>
      </c>
      <c r="H15" s="171">
        <v>185</v>
      </c>
      <c r="I15" s="7" t="s">
        <v>24</v>
      </c>
      <c r="J15" s="172" t="s">
        <v>192</v>
      </c>
      <c r="K15" s="172" t="s">
        <v>209</v>
      </c>
      <c r="L15" s="173" t="s">
        <v>122</v>
      </c>
      <c r="M15" s="169" t="s">
        <v>194</v>
      </c>
      <c r="N15" s="174">
        <v>9000</v>
      </c>
      <c r="O15" s="175">
        <f t="shared" si="0"/>
        <v>1665000</v>
      </c>
      <c r="P15" s="169" t="s">
        <v>195</v>
      </c>
    </row>
    <row r="16" spans="1:16" ht="31.5">
      <c r="A16" s="6"/>
      <c r="B16" s="6"/>
      <c r="C16" s="6"/>
      <c r="D16" s="6"/>
      <c r="E16" s="169"/>
      <c r="F16" s="6"/>
      <c r="G16" s="170" t="s">
        <v>210</v>
      </c>
      <c r="H16" s="171">
        <v>295</v>
      </c>
      <c r="I16" s="7" t="s">
        <v>24</v>
      </c>
      <c r="J16" s="172"/>
      <c r="K16" s="172"/>
      <c r="L16" s="173" t="s">
        <v>122</v>
      </c>
      <c r="M16" s="169"/>
      <c r="N16" s="174">
        <v>9000</v>
      </c>
      <c r="O16" s="175">
        <f t="shared" si="0"/>
        <v>2655000</v>
      </c>
      <c r="P16" s="169"/>
    </row>
    <row r="17" spans="1:16" ht="31.5">
      <c r="A17" s="6"/>
      <c r="B17" s="6"/>
      <c r="C17" s="6"/>
      <c r="D17" s="6"/>
      <c r="E17" s="169"/>
      <c r="F17" s="6"/>
      <c r="G17" s="170" t="s">
        <v>197</v>
      </c>
      <c r="H17" s="171">
        <v>100</v>
      </c>
      <c r="I17" s="7" t="s">
        <v>24</v>
      </c>
      <c r="J17" s="172"/>
      <c r="K17" s="172"/>
      <c r="L17" s="173" t="s">
        <v>122</v>
      </c>
      <c r="M17" s="177" t="s">
        <v>198</v>
      </c>
      <c r="N17" s="174">
        <v>9000</v>
      </c>
      <c r="O17" s="175">
        <f t="shared" si="0"/>
        <v>900000</v>
      </c>
      <c r="P17" s="169"/>
    </row>
    <row r="18" spans="1:16" ht="31.5">
      <c r="A18" s="6"/>
      <c r="B18" s="6"/>
      <c r="C18" s="6"/>
      <c r="D18" s="6"/>
      <c r="E18" s="169"/>
      <c r="F18" s="6"/>
      <c r="G18" s="170" t="s">
        <v>199</v>
      </c>
      <c r="H18" s="171">
        <v>100</v>
      </c>
      <c r="I18" s="7" t="s">
        <v>24</v>
      </c>
      <c r="J18" s="172"/>
      <c r="K18" s="172"/>
      <c r="L18" s="173" t="s">
        <v>122</v>
      </c>
      <c r="M18" s="169" t="s">
        <v>194</v>
      </c>
      <c r="N18" s="174">
        <v>9000</v>
      </c>
      <c r="O18" s="175">
        <f t="shared" si="0"/>
        <v>900000</v>
      </c>
      <c r="P18" s="169"/>
    </row>
    <row r="19" spans="1:16" ht="31.5">
      <c r="A19" s="6"/>
      <c r="B19" s="6"/>
      <c r="C19" s="6"/>
      <c r="D19" s="6"/>
      <c r="E19" s="169"/>
      <c r="F19" s="6"/>
      <c r="G19" s="170" t="s">
        <v>201</v>
      </c>
      <c r="H19" s="171">
        <v>2000</v>
      </c>
      <c r="I19" s="7" t="s">
        <v>24</v>
      </c>
      <c r="J19" s="172"/>
      <c r="K19" s="172"/>
      <c r="L19" s="173" t="s">
        <v>122</v>
      </c>
      <c r="M19" s="169"/>
      <c r="N19" s="176">
        <v>3000</v>
      </c>
      <c r="O19" s="175">
        <f t="shared" si="0"/>
        <v>6000000</v>
      </c>
      <c r="P19" s="169"/>
    </row>
    <row r="20" spans="1:16" ht="31.5">
      <c r="A20" s="6">
        <v>4</v>
      </c>
      <c r="B20" s="6" t="s">
        <v>211</v>
      </c>
      <c r="C20" s="6">
        <v>4</v>
      </c>
      <c r="D20" s="168">
        <v>44942</v>
      </c>
      <c r="E20" s="169" t="s">
        <v>189</v>
      </c>
      <c r="F20" s="6" t="s">
        <v>212</v>
      </c>
      <c r="G20" s="170" t="s">
        <v>204</v>
      </c>
      <c r="H20" s="171">
        <v>25</v>
      </c>
      <c r="I20" s="7" t="s">
        <v>24</v>
      </c>
      <c r="J20" s="172" t="s">
        <v>192</v>
      </c>
      <c r="K20" s="172" t="s">
        <v>213</v>
      </c>
      <c r="L20" s="173" t="s">
        <v>122</v>
      </c>
      <c r="M20" s="177" t="s">
        <v>194</v>
      </c>
      <c r="N20" s="174">
        <v>15000</v>
      </c>
      <c r="O20" s="175">
        <f t="shared" si="0"/>
        <v>375000</v>
      </c>
      <c r="P20" s="169" t="s">
        <v>195</v>
      </c>
    </row>
    <row r="21" spans="1:16" ht="31.5">
      <c r="A21" s="6"/>
      <c r="B21" s="6"/>
      <c r="C21" s="6"/>
      <c r="D21" s="6"/>
      <c r="E21" s="169"/>
      <c r="F21" s="6"/>
      <c r="G21" s="170" t="s">
        <v>210</v>
      </c>
      <c r="H21" s="171">
        <v>1000</v>
      </c>
      <c r="I21" s="7" t="s">
        <v>24</v>
      </c>
      <c r="J21" s="172"/>
      <c r="K21" s="172"/>
      <c r="L21" s="173" t="s">
        <v>122</v>
      </c>
      <c r="M21" s="169" t="s">
        <v>198</v>
      </c>
      <c r="N21" s="176">
        <v>9000</v>
      </c>
      <c r="O21" s="175">
        <f t="shared" si="0"/>
        <v>9000000</v>
      </c>
      <c r="P21" s="169"/>
    </row>
    <row r="22" spans="1:16" ht="31.5">
      <c r="A22" s="6"/>
      <c r="B22" s="6"/>
      <c r="C22" s="6"/>
      <c r="D22" s="6"/>
      <c r="E22" s="169"/>
      <c r="F22" s="6"/>
      <c r="G22" s="170" t="s">
        <v>197</v>
      </c>
      <c r="H22" s="171">
        <v>200</v>
      </c>
      <c r="I22" s="7" t="s">
        <v>24</v>
      </c>
      <c r="J22" s="172"/>
      <c r="K22" s="172"/>
      <c r="L22" s="173" t="s">
        <v>122</v>
      </c>
      <c r="M22" s="169"/>
      <c r="N22" s="176">
        <v>9000</v>
      </c>
      <c r="O22" s="175">
        <f t="shared" si="0"/>
        <v>1800000</v>
      </c>
      <c r="P22" s="169"/>
    </row>
    <row r="23" spans="1:16" ht="31.5">
      <c r="A23" s="6"/>
      <c r="B23" s="6"/>
      <c r="C23" s="6"/>
      <c r="D23" s="6"/>
      <c r="E23" s="169"/>
      <c r="F23" s="6"/>
      <c r="G23" s="170" t="s">
        <v>199</v>
      </c>
      <c r="H23" s="171">
        <v>800</v>
      </c>
      <c r="I23" s="7" t="s">
        <v>24</v>
      </c>
      <c r="J23" s="172"/>
      <c r="K23" s="172"/>
      <c r="L23" s="173" t="s">
        <v>122</v>
      </c>
      <c r="M23" s="177" t="s">
        <v>194</v>
      </c>
      <c r="N23" s="176">
        <v>9000</v>
      </c>
      <c r="O23" s="175">
        <f t="shared" si="0"/>
        <v>7200000</v>
      </c>
      <c r="P23" s="169"/>
    </row>
    <row r="24" spans="1:16" ht="31.5">
      <c r="A24" s="6"/>
      <c r="B24" s="6"/>
      <c r="C24" s="6"/>
      <c r="D24" s="6"/>
      <c r="E24" s="169"/>
      <c r="F24" s="6"/>
      <c r="G24" s="170" t="s">
        <v>214</v>
      </c>
      <c r="H24" s="171">
        <v>200</v>
      </c>
      <c r="I24" s="7" t="s">
        <v>24</v>
      </c>
      <c r="J24" s="172"/>
      <c r="K24" s="172"/>
      <c r="L24" s="173" t="s">
        <v>122</v>
      </c>
      <c r="M24" s="177" t="s">
        <v>194</v>
      </c>
      <c r="N24" s="176">
        <v>3000</v>
      </c>
      <c r="O24" s="175">
        <f t="shared" si="0"/>
        <v>600000</v>
      </c>
      <c r="P24" s="169"/>
    </row>
    <row r="25" spans="1:16" ht="31.5">
      <c r="A25" s="6"/>
      <c r="B25" s="6"/>
      <c r="C25" s="6"/>
      <c r="D25" s="6"/>
      <c r="E25" s="169"/>
      <c r="F25" s="6"/>
      <c r="G25" s="170" t="s">
        <v>201</v>
      </c>
      <c r="H25" s="171">
        <v>1500</v>
      </c>
      <c r="I25" s="7" t="s">
        <v>24</v>
      </c>
      <c r="J25" s="172"/>
      <c r="K25" s="172"/>
      <c r="L25" s="173" t="s">
        <v>122</v>
      </c>
      <c r="M25" s="177" t="s">
        <v>194</v>
      </c>
      <c r="N25" s="176">
        <v>3000</v>
      </c>
      <c r="O25" s="175">
        <f t="shared" si="0"/>
        <v>4500000</v>
      </c>
      <c r="P25" s="169"/>
    </row>
    <row r="26" spans="1:16" ht="31.5">
      <c r="A26" s="6">
        <v>5</v>
      </c>
      <c r="B26" s="6" t="s">
        <v>215</v>
      </c>
      <c r="C26" s="167" t="s">
        <v>216</v>
      </c>
      <c r="D26" s="168">
        <v>44961</v>
      </c>
      <c r="E26" s="169" t="s">
        <v>189</v>
      </c>
      <c r="F26" s="6" t="s">
        <v>217</v>
      </c>
      <c r="G26" s="170" t="s">
        <v>197</v>
      </c>
      <c r="H26" s="171">
        <v>200</v>
      </c>
      <c r="I26" s="7" t="s">
        <v>24</v>
      </c>
      <c r="J26" s="172" t="s">
        <v>192</v>
      </c>
      <c r="K26" s="172" t="s">
        <v>218</v>
      </c>
      <c r="L26" s="173" t="s">
        <v>122</v>
      </c>
      <c r="M26" s="169" t="s">
        <v>194</v>
      </c>
      <c r="N26" s="174">
        <v>9000</v>
      </c>
      <c r="O26" s="175">
        <f t="shared" si="0"/>
        <v>1800000</v>
      </c>
      <c r="P26" s="169" t="s">
        <v>195</v>
      </c>
    </row>
    <row r="27" spans="1:16" ht="31.5">
      <c r="A27" s="6"/>
      <c r="B27" s="6"/>
      <c r="C27" s="167"/>
      <c r="D27" s="168"/>
      <c r="E27" s="169"/>
      <c r="F27" s="6"/>
      <c r="G27" s="170" t="s">
        <v>201</v>
      </c>
      <c r="H27" s="171">
        <v>2000</v>
      </c>
      <c r="I27" s="7" t="s">
        <v>24</v>
      </c>
      <c r="J27" s="172"/>
      <c r="K27" s="172"/>
      <c r="L27" s="173" t="s">
        <v>122</v>
      </c>
      <c r="M27" s="169"/>
      <c r="N27" s="176">
        <v>3000</v>
      </c>
      <c r="O27" s="175">
        <f t="shared" si="0"/>
        <v>6000000</v>
      </c>
      <c r="P27" s="169"/>
    </row>
    <row r="28" spans="1:16" ht="60">
      <c r="A28" s="7">
        <v>6</v>
      </c>
      <c r="B28" s="7" t="s">
        <v>219</v>
      </c>
      <c r="C28" s="178" t="s">
        <v>220</v>
      </c>
      <c r="D28" s="179">
        <v>44977</v>
      </c>
      <c r="E28" s="180" t="s">
        <v>189</v>
      </c>
      <c r="F28" s="7" t="s">
        <v>221</v>
      </c>
      <c r="G28" s="170" t="s">
        <v>210</v>
      </c>
      <c r="H28" s="171">
        <v>500</v>
      </c>
      <c r="I28" s="7" t="s">
        <v>24</v>
      </c>
      <c r="J28" s="181" t="s">
        <v>192</v>
      </c>
      <c r="K28" s="181" t="s">
        <v>222</v>
      </c>
      <c r="L28" s="173" t="s">
        <v>122</v>
      </c>
      <c r="M28" s="180" t="s">
        <v>223</v>
      </c>
      <c r="N28" s="174">
        <v>9000</v>
      </c>
      <c r="O28" s="175">
        <f t="shared" si="0"/>
        <v>4500000</v>
      </c>
      <c r="P28" s="180" t="s">
        <v>195</v>
      </c>
    </row>
    <row r="29" spans="1:16" ht="60">
      <c r="A29" s="7">
        <v>7</v>
      </c>
      <c r="B29" s="7" t="s">
        <v>224</v>
      </c>
      <c r="C29" s="178" t="s">
        <v>225</v>
      </c>
      <c r="D29" s="179">
        <v>44981</v>
      </c>
      <c r="E29" s="180" t="s">
        <v>189</v>
      </c>
      <c r="F29" s="7" t="s">
        <v>226</v>
      </c>
      <c r="G29" s="170" t="s">
        <v>199</v>
      </c>
      <c r="H29" s="171">
        <v>300</v>
      </c>
      <c r="I29" s="7" t="s">
        <v>24</v>
      </c>
      <c r="J29" s="181" t="s">
        <v>192</v>
      </c>
      <c r="K29" s="181" t="s">
        <v>193</v>
      </c>
      <c r="L29" s="173" t="s">
        <v>122</v>
      </c>
      <c r="M29" s="180" t="s">
        <v>223</v>
      </c>
      <c r="N29" s="176">
        <v>9000</v>
      </c>
      <c r="O29" s="175">
        <f t="shared" si="0"/>
        <v>2700000</v>
      </c>
      <c r="P29" s="180" t="s">
        <v>195</v>
      </c>
    </row>
    <row r="30" spans="1:16" ht="21">
      <c r="O30" s="184">
        <f>SUM(O5:O29)</f>
        <v>83865000</v>
      </c>
    </row>
  </sheetData>
  <mergeCells count="63">
    <mergeCell ref="K26:K27"/>
    <mergeCell ref="M26:M27"/>
    <mergeCell ref="P26:P27"/>
    <mergeCell ref="K20:K25"/>
    <mergeCell ref="P20:P25"/>
    <mergeCell ref="M21:M22"/>
    <mergeCell ref="A26:A27"/>
    <mergeCell ref="B26:B27"/>
    <mergeCell ref="C26:C27"/>
    <mergeCell ref="D26:D27"/>
    <mergeCell ref="E26:E27"/>
    <mergeCell ref="F26:F27"/>
    <mergeCell ref="J26:J27"/>
    <mergeCell ref="M15:M16"/>
    <mergeCell ref="P15:P19"/>
    <mergeCell ref="M18:M19"/>
    <mergeCell ref="A20:A25"/>
    <mergeCell ref="B20:B25"/>
    <mergeCell ref="C20:C25"/>
    <mergeCell ref="D20:D25"/>
    <mergeCell ref="E20:E25"/>
    <mergeCell ref="F20:F25"/>
    <mergeCell ref="J20:J25"/>
    <mergeCell ref="P11:P14"/>
    <mergeCell ref="M12:M14"/>
    <mergeCell ref="A15:A19"/>
    <mergeCell ref="B15:B19"/>
    <mergeCell ref="C15:C19"/>
    <mergeCell ref="D15:D19"/>
    <mergeCell ref="E15:E19"/>
    <mergeCell ref="F15:F19"/>
    <mergeCell ref="J15:J19"/>
    <mergeCell ref="K15:K19"/>
    <mergeCell ref="P5:P10"/>
    <mergeCell ref="M8:M10"/>
    <mergeCell ref="A11:A14"/>
    <mergeCell ref="B11:B14"/>
    <mergeCell ref="C11:C14"/>
    <mergeCell ref="D11:D14"/>
    <mergeCell ref="E11:E14"/>
    <mergeCell ref="F11:F14"/>
    <mergeCell ref="J11:J14"/>
    <mergeCell ref="K11:K14"/>
    <mergeCell ref="P3:P4"/>
    <mergeCell ref="A5:A10"/>
    <mergeCell ref="B5:B10"/>
    <mergeCell ref="C5:C10"/>
    <mergeCell ref="D5:D10"/>
    <mergeCell ref="E5:E10"/>
    <mergeCell ref="F5:F10"/>
    <mergeCell ref="J5:J10"/>
    <mergeCell ref="K5:K10"/>
    <mergeCell ref="M5:M6"/>
    <mergeCell ref="A1:P2"/>
    <mergeCell ref="A3:A4"/>
    <mergeCell ref="B3:B4"/>
    <mergeCell ref="C3:D4"/>
    <mergeCell ref="E3:E4"/>
    <mergeCell ref="G3:H3"/>
    <mergeCell ref="I3:I4"/>
    <mergeCell ref="J3:L3"/>
    <mergeCell ref="M3:M4"/>
    <mergeCell ref="N3:O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O99"/>
  <sheetViews>
    <sheetView workbookViewId="0">
      <selection sqref="A1:XFD1048576"/>
    </sheetView>
  </sheetViews>
  <sheetFormatPr defaultRowHeight="15"/>
  <cols>
    <col min="1" max="1" width="8.28515625" style="155" customWidth="1"/>
    <col min="2" max="2" width="16.28515625" style="155" customWidth="1"/>
    <col min="3" max="3" width="16" style="155" customWidth="1"/>
    <col min="4" max="4" width="30" style="155" customWidth="1"/>
    <col min="5" max="5" width="20.85546875" style="155" hidden="1" customWidth="1"/>
    <col min="6" max="6" width="25" style="155" customWidth="1"/>
    <col min="7" max="7" width="21.28515625" style="155" customWidth="1"/>
    <col min="8" max="8" width="13.28515625" style="155" customWidth="1"/>
    <col min="9" max="9" width="12.140625" style="155" customWidth="1"/>
    <col min="10" max="10" width="18.42578125" style="155" customWidth="1"/>
    <col min="11" max="11" width="18" style="155" customWidth="1"/>
    <col min="12" max="12" width="19.85546875" style="155" customWidth="1"/>
    <col min="13" max="13" width="23.7109375" style="155" customWidth="1"/>
    <col min="14" max="16" width="16.140625" style="155" customWidth="1"/>
    <col min="17" max="17" width="22.85546875" style="155" customWidth="1"/>
    <col min="18" max="16384" width="9.140625" style="155"/>
  </cols>
  <sheetData>
    <row r="1" spans="1:17" ht="24.75" customHeight="1">
      <c r="A1" s="154" t="s">
        <v>227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ht="24.7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17" ht="36" customHeight="1">
      <c r="A3" s="4" t="s">
        <v>1</v>
      </c>
      <c r="B3" s="5" t="s">
        <v>2</v>
      </c>
      <c r="C3" s="6" t="s">
        <v>72</v>
      </c>
      <c r="D3" s="6" t="s">
        <v>4</v>
      </c>
      <c r="E3" s="159"/>
      <c r="F3" s="6" t="s">
        <v>5</v>
      </c>
      <c r="G3" s="6" t="s">
        <v>6</v>
      </c>
      <c r="H3" s="6"/>
      <c r="I3" s="6" t="s">
        <v>7</v>
      </c>
      <c r="J3" s="6" t="s">
        <v>8</v>
      </c>
      <c r="K3" s="6"/>
      <c r="L3" s="6"/>
      <c r="M3" s="6" t="s">
        <v>9</v>
      </c>
      <c r="N3" s="6" t="s">
        <v>10</v>
      </c>
      <c r="O3" s="6"/>
      <c r="P3" s="6"/>
      <c r="Q3" s="6" t="s">
        <v>11</v>
      </c>
    </row>
    <row r="4" spans="1:17" ht="52.5" customHeight="1">
      <c r="A4" s="4"/>
      <c r="B4" s="5"/>
      <c r="C4" s="6"/>
      <c r="D4" s="6"/>
      <c r="E4" s="159"/>
      <c r="F4" s="6"/>
      <c r="G4" s="7" t="s">
        <v>12</v>
      </c>
      <c r="H4" s="7" t="s">
        <v>77</v>
      </c>
      <c r="I4" s="6"/>
      <c r="J4" s="7" t="s">
        <v>14</v>
      </c>
      <c r="K4" s="7" t="s">
        <v>15</v>
      </c>
      <c r="L4" s="7" t="s">
        <v>16</v>
      </c>
      <c r="M4" s="6"/>
      <c r="N4" s="7" t="s">
        <v>17</v>
      </c>
      <c r="O4" s="7" t="s">
        <v>18</v>
      </c>
      <c r="P4" s="7" t="s">
        <v>19</v>
      </c>
      <c r="Q4" s="6"/>
    </row>
    <row r="5" spans="1:17" s="197" customFormat="1" ht="30" customHeight="1">
      <c r="A5" s="185">
        <v>1</v>
      </c>
      <c r="B5" s="186"/>
      <c r="C5" s="187"/>
      <c r="D5" s="188" t="s">
        <v>228</v>
      </c>
      <c r="E5" s="189"/>
      <c r="F5" s="190" t="s">
        <v>229</v>
      </c>
      <c r="G5" s="191" t="s">
        <v>92</v>
      </c>
      <c r="H5" s="192">
        <v>100</v>
      </c>
      <c r="I5" s="190" t="s">
        <v>24</v>
      </c>
      <c r="J5" s="190" t="s">
        <v>230</v>
      </c>
      <c r="K5" s="193" t="s">
        <v>231</v>
      </c>
      <c r="L5" s="190" t="s">
        <v>232</v>
      </c>
      <c r="M5" s="192" t="s">
        <v>233</v>
      </c>
      <c r="N5" s="194"/>
      <c r="O5" s="195">
        <v>9000</v>
      </c>
      <c r="P5" s="196">
        <f>O5*H5</f>
        <v>900000</v>
      </c>
      <c r="Q5" s="190" t="s">
        <v>234</v>
      </c>
    </row>
    <row r="6" spans="1:17" s="205" customFormat="1" ht="36.75" customHeight="1">
      <c r="A6" s="198"/>
      <c r="B6" s="199"/>
      <c r="C6" s="200"/>
      <c r="D6" s="201"/>
      <c r="E6" s="202"/>
      <c r="F6" s="203"/>
      <c r="G6" s="191" t="s">
        <v>94</v>
      </c>
      <c r="H6" s="192">
        <v>500</v>
      </c>
      <c r="I6" s="203"/>
      <c r="J6" s="203"/>
      <c r="K6" s="193"/>
      <c r="L6" s="203"/>
      <c r="M6" s="192" t="s">
        <v>233</v>
      </c>
      <c r="N6" s="204"/>
      <c r="O6" s="195">
        <v>3000</v>
      </c>
      <c r="P6" s="196">
        <f>O6*H6</f>
        <v>1500000</v>
      </c>
      <c r="Q6" s="203"/>
    </row>
    <row r="7" spans="1:17" s="205" customFormat="1" ht="36" customHeight="1">
      <c r="A7" s="185">
        <v>2</v>
      </c>
      <c r="B7" s="186"/>
      <c r="C7" s="206"/>
      <c r="D7" s="207" t="s">
        <v>228</v>
      </c>
      <c r="E7" s="208"/>
      <c r="F7" s="209" t="s">
        <v>235</v>
      </c>
      <c r="G7" s="210" t="s">
        <v>92</v>
      </c>
      <c r="H7" s="211">
        <v>100</v>
      </c>
      <c r="I7" s="185" t="s">
        <v>24</v>
      </c>
      <c r="J7" s="190" t="s">
        <v>230</v>
      </c>
      <c r="K7" s="212" t="s">
        <v>236</v>
      </c>
      <c r="L7" s="190" t="s">
        <v>232</v>
      </c>
      <c r="M7" s="192" t="s">
        <v>233</v>
      </c>
      <c r="N7" s="213"/>
      <c r="O7" s="195">
        <v>9000</v>
      </c>
      <c r="P7" s="196">
        <f t="shared" ref="P7:P70" si="0">O7*H7</f>
        <v>900000</v>
      </c>
      <c r="Q7" s="190" t="s">
        <v>234</v>
      </c>
    </row>
    <row r="8" spans="1:17" s="205" customFormat="1" ht="36" customHeight="1">
      <c r="A8" s="198"/>
      <c r="B8" s="199"/>
      <c r="C8" s="206"/>
      <c r="D8" s="214"/>
      <c r="E8" s="208"/>
      <c r="F8" s="209"/>
      <c r="G8" s="215" t="s">
        <v>94</v>
      </c>
      <c r="H8" s="192">
        <v>1000</v>
      </c>
      <c r="I8" s="198"/>
      <c r="J8" s="203"/>
      <c r="K8" s="212"/>
      <c r="L8" s="203"/>
      <c r="M8" s="192" t="s">
        <v>233</v>
      </c>
      <c r="N8" s="216"/>
      <c r="O8" s="195">
        <v>3000</v>
      </c>
      <c r="P8" s="196">
        <f t="shared" si="0"/>
        <v>3000000</v>
      </c>
      <c r="Q8" s="203"/>
    </row>
    <row r="9" spans="1:17" s="205" customFormat="1" ht="36" customHeight="1">
      <c r="A9" s="198"/>
      <c r="B9" s="199"/>
      <c r="C9" s="206"/>
      <c r="D9" s="214"/>
      <c r="E9" s="208"/>
      <c r="F9" s="209"/>
      <c r="G9" s="217" t="s">
        <v>87</v>
      </c>
      <c r="H9" s="192">
        <v>100</v>
      </c>
      <c r="I9" s="198"/>
      <c r="J9" s="203"/>
      <c r="K9" s="212"/>
      <c r="L9" s="203"/>
      <c r="M9" s="192" t="s">
        <v>233</v>
      </c>
      <c r="N9" s="216"/>
      <c r="O9" s="195">
        <v>9000</v>
      </c>
      <c r="P9" s="196">
        <f t="shared" si="0"/>
        <v>900000</v>
      </c>
      <c r="Q9" s="203"/>
    </row>
    <row r="10" spans="1:17" s="205" customFormat="1" ht="33" customHeight="1">
      <c r="A10" s="218">
        <v>3</v>
      </c>
      <c r="B10" s="186"/>
      <c r="C10" s="206"/>
      <c r="D10" s="207" t="s">
        <v>228</v>
      </c>
      <c r="E10" s="208"/>
      <c r="F10" s="219" t="s">
        <v>237</v>
      </c>
      <c r="G10" s="191" t="s">
        <v>238</v>
      </c>
      <c r="H10" s="192">
        <v>25</v>
      </c>
      <c r="I10" s="185" t="s">
        <v>24</v>
      </c>
      <c r="J10" s="190" t="s">
        <v>230</v>
      </c>
      <c r="K10" s="193" t="s">
        <v>239</v>
      </c>
      <c r="L10" s="190" t="s">
        <v>232</v>
      </c>
      <c r="M10" s="192" t="s">
        <v>233</v>
      </c>
      <c r="N10" s="213"/>
      <c r="O10" s="195">
        <v>21000</v>
      </c>
      <c r="P10" s="196">
        <f t="shared" si="0"/>
        <v>525000</v>
      </c>
      <c r="Q10" s="190" t="s">
        <v>234</v>
      </c>
    </row>
    <row r="11" spans="1:17" s="205" customFormat="1" ht="33" customHeight="1">
      <c r="A11" s="218"/>
      <c r="B11" s="199"/>
      <c r="C11" s="206"/>
      <c r="D11" s="214"/>
      <c r="E11" s="208"/>
      <c r="F11" s="219"/>
      <c r="G11" s="217" t="s">
        <v>87</v>
      </c>
      <c r="H11" s="192">
        <v>300</v>
      </c>
      <c r="I11" s="198"/>
      <c r="J11" s="203"/>
      <c r="K11" s="193"/>
      <c r="L11" s="203"/>
      <c r="M11" s="192" t="s">
        <v>233</v>
      </c>
      <c r="N11" s="216"/>
      <c r="O11" s="195">
        <v>9000</v>
      </c>
      <c r="P11" s="196">
        <f t="shared" si="0"/>
        <v>2700000</v>
      </c>
      <c r="Q11" s="203"/>
    </row>
    <row r="12" spans="1:17" s="205" customFormat="1" ht="33" customHeight="1">
      <c r="A12" s="218"/>
      <c r="B12" s="199"/>
      <c r="C12" s="206"/>
      <c r="D12" s="214"/>
      <c r="E12" s="208"/>
      <c r="F12" s="219"/>
      <c r="G12" s="217" t="s">
        <v>240</v>
      </c>
      <c r="H12" s="192">
        <v>50</v>
      </c>
      <c r="I12" s="198"/>
      <c r="J12" s="203"/>
      <c r="K12" s="193"/>
      <c r="L12" s="203"/>
      <c r="M12" s="192" t="s">
        <v>233</v>
      </c>
      <c r="N12" s="216"/>
      <c r="O12" s="195">
        <v>9000</v>
      </c>
      <c r="P12" s="196">
        <f t="shared" si="0"/>
        <v>450000</v>
      </c>
      <c r="Q12" s="203"/>
    </row>
    <row r="13" spans="1:17" s="205" customFormat="1" ht="33" customHeight="1">
      <c r="A13" s="218"/>
      <c r="B13" s="199"/>
      <c r="C13" s="206"/>
      <c r="D13" s="214"/>
      <c r="E13" s="208"/>
      <c r="F13" s="219"/>
      <c r="G13" s="191" t="s">
        <v>94</v>
      </c>
      <c r="H13" s="192">
        <v>500</v>
      </c>
      <c r="I13" s="198"/>
      <c r="J13" s="203"/>
      <c r="K13" s="193"/>
      <c r="L13" s="203"/>
      <c r="M13" s="192" t="s">
        <v>233</v>
      </c>
      <c r="N13" s="216"/>
      <c r="O13" s="195">
        <v>3000</v>
      </c>
      <c r="P13" s="196">
        <f t="shared" si="0"/>
        <v>1500000</v>
      </c>
      <c r="Q13" s="203"/>
    </row>
    <row r="14" spans="1:17" s="205" customFormat="1" ht="34.5" customHeight="1">
      <c r="A14" s="218">
        <v>4</v>
      </c>
      <c r="B14" s="186"/>
      <c r="C14" s="206"/>
      <c r="D14" s="207" t="s">
        <v>228</v>
      </c>
      <c r="E14" s="208"/>
      <c r="F14" s="219" t="s">
        <v>241</v>
      </c>
      <c r="G14" s="217" t="s">
        <v>238</v>
      </c>
      <c r="H14" s="192">
        <v>50</v>
      </c>
      <c r="I14" s="185" t="s">
        <v>24</v>
      </c>
      <c r="J14" s="190" t="s">
        <v>230</v>
      </c>
      <c r="K14" s="193" t="s">
        <v>242</v>
      </c>
      <c r="L14" s="190" t="s">
        <v>232</v>
      </c>
      <c r="M14" s="192" t="s">
        <v>233</v>
      </c>
      <c r="N14" s="194"/>
      <c r="O14" s="195">
        <v>21000</v>
      </c>
      <c r="P14" s="196">
        <f t="shared" si="0"/>
        <v>1050000</v>
      </c>
      <c r="Q14" s="190" t="s">
        <v>234</v>
      </c>
    </row>
    <row r="15" spans="1:17" s="205" customFormat="1" ht="34.5" customHeight="1">
      <c r="A15" s="218"/>
      <c r="B15" s="199"/>
      <c r="C15" s="206"/>
      <c r="D15" s="214"/>
      <c r="E15" s="208"/>
      <c r="F15" s="219"/>
      <c r="G15" s="210" t="s">
        <v>87</v>
      </c>
      <c r="H15" s="192">
        <v>200</v>
      </c>
      <c r="I15" s="198"/>
      <c r="J15" s="203"/>
      <c r="K15" s="193"/>
      <c r="L15" s="203"/>
      <c r="M15" s="192" t="s">
        <v>233</v>
      </c>
      <c r="N15" s="204"/>
      <c r="O15" s="195">
        <v>9000</v>
      </c>
      <c r="P15" s="196">
        <f t="shared" si="0"/>
        <v>1800000</v>
      </c>
      <c r="Q15" s="203"/>
    </row>
    <row r="16" spans="1:17" s="205" customFormat="1" ht="34.5" customHeight="1">
      <c r="A16" s="218"/>
      <c r="B16" s="199"/>
      <c r="C16" s="206"/>
      <c r="D16" s="214"/>
      <c r="E16" s="208"/>
      <c r="F16" s="219"/>
      <c r="G16" s="191" t="s">
        <v>94</v>
      </c>
      <c r="H16" s="192">
        <v>500</v>
      </c>
      <c r="I16" s="198"/>
      <c r="J16" s="203"/>
      <c r="K16" s="193"/>
      <c r="L16" s="203"/>
      <c r="M16" s="192" t="s">
        <v>233</v>
      </c>
      <c r="N16" s="204"/>
      <c r="O16" s="195">
        <v>3000</v>
      </c>
      <c r="P16" s="196">
        <f t="shared" si="0"/>
        <v>1500000</v>
      </c>
      <c r="Q16" s="203"/>
    </row>
    <row r="17" spans="1:17" s="205" customFormat="1" ht="34.5" customHeight="1">
      <c r="A17" s="218"/>
      <c r="B17" s="220"/>
      <c r="C17" s="206"/>
      <c r="D17" s="221"/>
      <c r="E17" s="208"/>
      <c r="F17" s="219"/>
      <c r="G17" s="217" t="s">
        <v>240</v>
      </c>
      <c r="H17" s="192">
        <v>50</v>
      </c>
      <c r="I17" s="222"/>
      <c r="J17" s="223"/>
      <c r="K17" s="193"/>
      <c r="L17" s="223"/>
      <c r="M17" s="192" t="s">
        <v>233</v>
      </c>
      <c r="N17" s="224"/>
      <c r="O17" s="195">
        <v>9000</v>
      </c>
      <c r="P17" s="196">
        <f t="shared" si="0"/>
        <v>450000</v>
      </c>
      <c r="Q17" s="223"/>
    </row>
    <row r="18" spans="1:17" s="205" customFormat="1" ht="36.75" customHeight="1">
      <c r="A18" s="185">
        <v>5</v>
      </c>
      <c r="B18" s="186"/>
      <c r="C18" s="187"/>
      <c r="D18" s="207" t="s">
        <v>228</v>
      </c>
      <c r="E18" s="208"/>
      <c r="F18" s="219" t="s">
        <v>243</v>
      </c>
      <c r="G18" s="217" t="s">
        <v>238</v>
      </c>
      <c r="H18" s="225">
        <v>50</v>
      </c>
      <c r="I18" s="185" t="s">
        <v>24</v>
      </c>
      <c r="J18" s="190" t="s">
        <v>230</v>
      </c>
      <c r="K18" s="226" t="s">
        <v>244</v>
      </c>
      <c r="L18" s="190" t="s">
        <v>232</v>
      </c>
      <c r="M18" s="192" t="s">
        <v>233</v>
      </c>
      <c r="N18" s="194"/>
      <c r="O18" s="195">
        <v>21000</v>
      </c>
      <c r="P18" s="196">
        <f t="shared" si="0"/>
        <v>1050000</v>
      </c>
      <c r="Q18" s="190" t="s">
        <v>234</v>
      </c>
    </row>
    <row r="19" spans="1:17" s="205" customFormat="1" ht="36.75" customHeight="1">
      <c r="A19" s="198"/>
      <c r="B19" s="199"/>
      <c r="C19" s="200"/>
      <c r="D19" s="214"/>
      <c r="E19" s="208"/>
      <c r="F19" s="219"/>
      <c r="G19" s="210" t="s">
        <v>87</v>
      </c>
      <c r="H19" s="227">
        <v>300</v>
      </c>
      <c r="I19" s="198"/>
      <c r="J19" s="203"/>
      <c r="K19" s="228"/>
      <c r="L19" s="203"/>
      <c r="M19" s="192" t="s">
        <v>233</v>
      </c>
      <c r="N19" s="204"/>
      <c r="O19" s="195">
        <v>9000</v>
      </c>
      <c r="P19" s="196">
        <f t="shared" si="0"/>
        <v>2700000</v>
      </c>
      <c r="Q19" s="203"/>
    </row>
    <row r="20" spans="1:17" s="205" customFormat="1" ht="36.75" customHeight="1">
      <c r="A20" s="198"/>
      <c r="B20" s="199"/>
      <c r="C20" s="200"/>
      <c r="D20" s="214"/>
      <c r="E20" s="208"/>
      <c r="F20" s="219"/>
      <c r="G20" s="191" t="s">
        <v>94</v>
      </c>
      <c r="H20" s="227">
        <v>700</v>
      </c>
      <c r="I20" s="198"/>
      <c r="J20" s="203"/>
      <c r="K20" s="228"/>
      <c r="L20" s="203"/>
      <c r="M20" s="192" t="s">
        <v>233</v>
      </c>
      <c r="N20" s="204"/>
      <c r="O20" s="195">
        <v>3000</v>
      </c>
      <c r="P20" s="196">
        <f t="shared" si="0"/>
        <v>2100000</v>
      </c>
      <c r="Q20" s="203"/>
    </row>
    <row r="21" spans="1:17" s="205" customFormat="1" ht="39" customHeight="1">
      <c r="A21" s="218">
        <v>6</v>
      </c>
      <c r="B21" s="186"/>
      <c r="C21" s="206"/>
      <c r="D21" s="207" t="s">
        <v>228</v>
      </c>
      <c r="E21" s="208"/>
      <c r="F21" s="219" t="s">
        <v>245</v>
      </c>
      <c r="G21" s="191" t="s">
        <v>94</v>
      </c>
      <c r="H21" s="192">
        <v>1000</v>
      </c>
      <c r="I21" s="185" t="s">
        <v>24</v>
      </c>
      <c r="J21" s="190" t="s">
        <v>230</v>
      </c>
      <c r="K21" s="193" t="s">
        <v>246</v>
      </c>
      <c r="L21" s="190" t="s">
        <v>232</v>
      </c>
      <c r="M21" s="192" t="s">
        <v>233</v>
      </c>
      <c r="N21" s="194"/>
      <c r="O21" s="195">
        <v>3000</v>
      </c>
      <c r="P21" s="196">
        <f t="shared" si="0"/>
        <v>3000000</v>
      </c>
      <c r="Q21" s="190" t="s">
        <v>234</v>
      </c>
    </row>
    <row r="22" spans="1:17" s="205" customFormat="1" ht="39" customHeight="1">
      <c r="A22" s="218"/>
      <c r="B22" s="199"/>
      <c r="C22" s="206"/>
      <c r="D22" s="214"/>
      <c r="E22" s="208"/>
      <c r="F22" s="219"/>
      <c r="G22" s="217" t="s">
        <v>87</v>
      </c>
      <c r="H22" s="192">
        <v>200</v>
      </c>
      <c r="I22" s="198"/>
      <c r="J22" s="203"/>
      <c r="K22" s="193"/>
      <c r="L22" s="203"/>
      <c r="M22" s="192" t="s">
        <v>233</v>
      </c>
      <c r="N22" s="204"/>
      <c r="O22" s="195">
        <v>9000</v>
      </c>
      <c r="P22" s="196">
        <f t="shared" si="0"/>
        <v>1800000</v>
      </c>
      <c r="Q22" s="203"/>
    </row>
    <row r="23" spans="1:17" s="205" customFormat="1" ht="36" customHeight="1">
      <c r="A23" s="185">
        <v>7</v>
      </c>
      <c r="B23" s="186"/>
      <c r="C23" s="187"/>
      <c r="D23" s="207" t="s">
        <v>228</v>
      </c>
      <c r="E23" s="208"/>
      <c r="F23" s="190" t="s">
        <v>247</v>
      </c>
      <c r="G23" s="191" t="s">
        <v>94</v>
      </c>
      <c r="H23" s="192">
        <v>500</v>
      </c>
      <c r="I23" s="185" t="s">
        <v>24</v>
      </c>
      <c r="J23" s="190" t="s">
        <v>230</v>
      </c>
      <c r="K23" s="226" t="s">
        <v>248</v>
      </c>
      <c r="L23" s="190" t="s">
        <v>232</v>
      </c>
      <c r="M23" s="192" t="s">
        <v>233</v>
      </c>
      <c r="N23" s="213"/>
      <c r="O23" s="195">
        <v>3000</v>
      </c>
      <c r="P23" s="196">
        <f t="shared" si="0"/>
        <v>1500000</v>
      </c>
      <c r="Q23" s="190" t="s">
        <v>234</v>
      </c>
    </row>
    <row r="24" spans="1:17" s="205" customFormat="1" ht="36" customHeight="1">
      <c r="A24" s="198"/>
      <c r="B24" s="199"/>
      <c r="C24" s="200"/>
      <c r="D24" s="214"/>
      <c r="E24" s="208"/>
      <c r="F24" s="203"/>
      <c r="G24" s="217" t="s">
        <v>87</v>
      </c>
      <c r="H24" s="192">
        <v>100</v>
      </c>
      <c r="I24" s="198"/>
      <c r="J24" s="203"/>
      <c r="K24" s="228"/>
      <c r="L24" s="203"/>
      <c r="M24" s="192" t="s">
        <v>233</v>
      </c>
      <c r="N24" s="216"/>
      <c r="O24" s="195">
        <v>9000</v>
      </c>
      <c r="P24" s="196">
        <f t="shared" si="0"/>
        <v>900000</v>
      </c>
      <c r="Q24" s="203"/>
    </row>
    <row r="25" spans="1:17" s="205" customFormat="1" ht="36" customHeight="1">
      <c r="A25" s="222"/>
      <c r="B25" s="220"/>
      <c r="C25" s="229"/>
      <c r="D25" s="221"/>
      <c r="E25" s="208"/>
      <c r="F25" s="223"/>
      <c r="G25" s="210" t="s">
        <v>238</v>
      </c>
      <c r="H25" s="192">
        <v>25</v>
      </c>
      <c r="I25" s="222"/>
      <c r="J25" s="223"/>
      <c r="K25" s="230"/>
      <c r="L25" s="223"/>
      <c r="M25" s="192" t="s">
        <v>233</v>
      </c>
      <c r="N25" s="231"/>
      <c r="O25" s="195">
        <v>21000</v>
      </c>
      <c r="P25" s="196">
        <f t="shared" si="0"/>
        <v>525000</v>
      </c>
      <c r="Q25" s="223"/>
    </row>
    <row r="26" spans="1:17" s="205" customFormat="1" ht="34.5" customHeight="1">
      <c r="A26" s="218">
        <v>8</v>
      </c>
      <c r="B26" s="186"/>
      <c r="C26" s="206"/>
      <c r="D26" s="207" t="s">
        <v>228</v>
      </c>
      <c r="E26" s="208"/>
      <c r="F26" s="219" t="s">
        <v>249</v>
      </c>
      <c r="G26" s="210" t="s">
        <v>87</v>
      </c>
      <c r="H26" s="192">
        <v>100</v>
      </c>
      <c r="I26" s="185" t="s">
        <v>24</v>
      </c>
      <c r="J26" s="190" t="s">
        <v>230</v>
      </c>
      <c r="K26" s="193" t="s">
        <v>250</v>
      </c>
      <c r="L26" s="190" t="s">
        <v>232</v>
      </c>
      <c r="M26" s="192" t="s">
        <v>233</v>
      </c>
      <c r="N26" s="213"/>
      <c r="O26" s="195">
        <v>9000</v>
      </c>
      <c r="P26" s="196">
        <f t="shared" si="0"/>
        <v>900000</v>
      </c>
      <c r="Q26" s="190" t="s">
        <v>234</v>
      </c>
    </row>
    <row r="27" spans="1:17" s="205" customFormat="1" ht="34.5" customHeight="1">
      <c r="A27" s="218"/>
      <c r="B27" s="199"/>
      <c r="C27" s="206"/>
      <c r="D27" s="214"/>
      <c r="E27" s="208"/>
      <c r="F27" s="219"/>
      <c r="G27" s="191" t="s">
        <v>94</v>
      </c>
      <c r="H27" s="192">
        <v>500</v>
      </c>
      <c r="I27" s="198"/>
      <c r="J27" s="203"/>
      <c r="K27" s="193"/>
      <c r="L27" s="203"/>
      <c r="M27" s="192" t="s">
        <v>233</v>
      </c>
      <c r="N27" s="216"/>
      <c r="O27" s="195">
        <v>3000</v>
      </c>
      <c r="P27" s="196">
        <f t="shared" si="0"/>
        <v>1500000</v>
      </c>
      <c r="Q27" s="203"/>
    </row>
    <row r="28" spans="1:17" s="205" customFormat="1" ht="35.25" customHeight="1">
      <c r="A28" s="185">
        <v>9</v>
      </c>
      <c r="B28" s="186"/>
      <c r="C28" s="187"/>
      <c r="D28" s="207" t="s">
        <v>228</v>
      </c>
      <c r="E28" s="208"/>
      <c r="F28" s="190" t="s">
        <v>251</v>
      </c>
      <c r="G28" s="191" t="s">
        <v>94</v>
      </c>
      <c r="H28" s="225">
        <v>1000</v>
      </c>
      <c r="I28" s="185" t="s">
        <v>24</v>
      </c>
      <c r="J28" s="190" t="s">
        <v>230</v>
      </c>
      <c r="K28" s="226" t="s">
        <v>252</v>
      </c>
      <c r="L28" s="190" t="s">
        <v>232</v>
      </c>
      <c r="M28" s="192" t="s">
        <v>233</v>
      </c>
      <c r="N28" s="213"/>
      <c r="O28" s="195">
        <v>3000</v>
      </c>
      <c r="P28" s="196">
        <f t="shared" si="0"/>
        <v>3000000</v>
      </c>
      <c r="Q28" s="190" t="s">
        <v>234</v>
      </c>
    </row>
    <row r="29" spans="1:17" s="205" customFormat="1" ht="35.25" customHeight="1">
      <c r="A29" s="198"/>
      <c r="B29" s="199"/>
      <c r="C29" s="200"/>
      <c r="D29" s="214"/>
      <c r="E29" s="208"/>
      <c r="F29" s="203"/>
      <c r="G29" s="217" t="s">
        <v>87</v>
      </c>
      <c r="H29" s="225">
        <v>100</v>
      </c>
      <c r="I29" s="198"/>
      <c r="J29" s="203"/>
      <c r="K29" s="228"/>
      <c r="L29" s="203"/>
      <c r="M29" s="192" t="s">
        <v>233</v>
      </c>
      <c r="N29" s="216"/>
      <c r="O29" s="195">
        <v>9000</v>
      </c>
      <c r="P29" s="196">
        <f t="shared" si="0"/>
        <v>900000</v>
      </c>
      <c r="Q29" s="203"/>
    </row>
    <row r="30" spans="1:17" s="205" customFormat="1" ht="35.25" customHeight="1">
      <c r="A30" s="222"/>
      <c r="B30" s="220"/>
      <c r="C30" s="229"/>
      <c r="D30" s="221"/>
      <c r="E30" s="208"/>
      <c r="F30" s="223"/>
      <c r="G30" s="210" t="s">
        <v>92</v>
      </c>
      <c r="H30" s="225">
        <v>100</v>
      </c>
      <c r="I30" s="222"/>
      <c r="J30" s="223"/>
      <c r="K30" s="230"/>
      <c r="L30" s="223"/>
      <c r="M30" s="192" t="s">
        <v>233</v>
      </c>
      <c r="N30" s="232"/>
      <c r="O30" s="195">
        <v>9000</v>
      </c>
      <c r="P30" s="196">
        <f t="shared" si="0"/>
        <v>900000</v>
      </c>
      <c r="Q30" s="223"/>
    </row>
    <row r="31" spans="1:17" s="205" customFormat="1" ht="36" customHeight="1">
      <c r="A31" s="218">
        <v>10</v>
      </c>
      <c r="B31" s="186"/>
      <c r="C31" s="206"/>
      <c r="D31" s="207" t="s">
        <v>228</v>
      </c>
      <c r="E31" s="208"/>
      <c r="F31" s="219" t="s">
        <v>253</v>
      </c>
      <c r="G31" s="210" t="s">
        <v>87</v>
      </c>
      <c r="H31" s="192">
        <v>100</v>
      </c>
      <c r="I31" s="185" t="s">
        <v>24</v>
      </c>
      <c r="J31" s="190" t="s">
        <v>230</v>
      </c>
      <c r="K31" s="193" t="s">
        <v>254</v>
      </c>
      <c r="L31" s="190" t="s">
        <v>232</v>
      </c>
      <c r="M31" s="192" t="s">
        <v>233</v>
      </c>
      <c r="N31" s="233"/>
      <c r="O31" s="195">
        <v>9000</v>
      </c>
      <c r="P31" s="196">
        <f t="shared" si="0"/>
        <v>900000</v>
      </c>
      <c r="Q31" s="190" t="s">
        <v>234</v>
      </c>
    </row>
    <row r="32" spans="1:17" s="205" customFormat="1" ht="36" customHeight="1">
      <c r="A32" s="218"/>
      <c r="B32" s="199"/>
      <c r="C32" s="206"/>
      <c r="D32" s="214"/>
      <c r="E32" s="208"/>
      <c r="F32" s="219"/>
      <c r="G32" s="191" t="s">
        <v>94</v>
      </c>
      <c r="H32" s="192">
        <v>500</v>
      </c>
      <c r="I32" s="198"/>
      <c r="J32" s="203"/>
      <c r="K32" s="193"/>
      <c r="L32" s="203"/>
      <c r="M32" s="192" t="s">
        <v>233</v>
      </c>
      <c r="N32" s="233"/>
      <c r="O32" s="195">
        <v>3000</v>
      </c>
      <c r="P32" s="196">
        <f t="shared" si="0"/>
        <v>1500000</v>
      </c>
      <c r="Q32" s="203"/>
    </row>
    <row r="33" spans="1:457" s="205" customFormat="1" ht="36" customHeight="1">
      <c r="A33" s="218"/>
      <c r="B33" s="199"/>
      <c r="C33" s="206"/>
      <c r="D33" s="214"/>
      <c r="E33" s="208"/>
      <c r="F33" s="219"/>
      <c r="G33" s="217" t="s">
        <v>238</v>
      </c>
      <c r="H33" s="192">
        <v>25</v>
      </c>
      <c r="I33" s="198"/>
      <c r="J33" s="203"/>
      <c r="K33" s="193"/>
      <c r="L33" s="203"/>
      <c r="M33" s="192" t="s">
        <v>233</v>
      </c>
      <c r="N33" s="233"/>
      <c r="O33" s="195">
        <v>21000</v>
      </c>
      <c r="P33" s="196">
        <f t="shared" si="0"/>
        <v>525000</v>
      </c>
      <c r="Q33" s="203"/>
    </row>
    <row r="34" spans="1:457" s="205" customFormat="1" ht="36" customHeight="1">
      <c r="A34" s="185">
        <v>11</v>
      </c>
      <c r="B34" s="199"/>
      <c r="C34" s="187"/>
      <c r="D34" s="214" t="s">
        <v>228</v>
      </c>
      <c r="E34" s="208"/>
      <c r="F34" s="190" t="s">
        <v>255</v>
      </c>
      <c r="G34" s="217" t="s">
        <v>87</v>
      </c>
      <c r="H34" s="225">
        <v>25</v>
      </c>
      <c r="I34" s="198" t="s">
        <v>24</v>
      </c>
      <c r="J34" s="203" t="s">
        <v>230</v>
      </c>
      <c r="K34" s="226" t="s">
        <v>256</v>
      </c>
      <c r="L34" s="203" t="s">
        <v>232</v>
      </c>
      <c r="M34" s="192" t="s">
        <v>233</v>
      </c>
      <c r="N34" s="213"/>
      <c r="O34" s="195">
        <v>9000</v>
      </c>
      <c r="P34" s="196">
        <f t="shared" si="0"/>
        <v>225000</v>
      </c>
      <c r="Q34" s="203" t="s">
        <v>234</v>
      </c>
    </row>
    <row r="35" spans="1:457" s="205" customFormat="1" ht="36" customHeight="1">
      <c r="A35" s="198"/>
      <c r="B35" s="199"/>
      <c r="C35" s="200"/>
      <c r="D35" s="214"/>
      <c r="E35" s="208"/>
      <c r="F35" s="203"/>
      <c r="G35" s="191" t="s">
        <v>94</v>
      </c>
      <c r="H35" s="225">
        <v>40</v>
      </c>
      <c r="I35" s="198"/>
      <c r="J35" s="203"/>
      <c r="K35" s="228"/>
      <c r="L35" s="203"/>
      <c r="M35" s="192" t="s">
        <v>233</v>
      </c>
      <c r="N35" s="216"/>
      <c r="O35" s="195">
        <v>3000</v>
      </c>
      <c r="P35" s="196">
        <f t="shared" si="0"/>
        <v>120000</v>
      </c>
      <c r="Q35" s="203"/>
    </row>
    <row r="36" spans="1:457" s="205" customFormat="1" ht="36" customHeight="1">
      <c r="A36" s="218">
        <v>12</v>
      </c>
      <c r="B36" s="186"/>
      <c r="C36" s="187"/>
      <c r="D36" s="207" t="s">
        <v>228</v>
      </c>
      <c r="E36" s="208"/>
      <c r="F36" s="209" t="s">
        <v>257</v>
      </c>
      <c r="G36" s="210" t="s">
        <v>92</v>
      </c>
      <c r="H36" s="192">
        <v>100</v>
      </c>
      <c r="I36" s="185" t="s">
        <v>24</v>
      </c>
      <c r="J36" s="190" t="s">
        <v>230</v>
      </c>
      <c r="K36" s="193" t="s">
        <v>258</v>
      </c>
      <c r="L36" s="190" t="s">
        <v>232</v>
      </c>
      <c r="M36" s="192" t="s">
        <v>233</v>
      </c>
      <c r="N36" s="233"/>
      <c r="O36" s="195">
        <v>9000</v>
      </c>
      <c r="P36" s="196">
        <f t="shared" si="0"/>
        <v>900000</v>
      </c>
      <c r="Q36" s="190" t="s">
        <v>234</v>
      </c>
    </row>
    <row r="37" spans="1:457" s="205" customFormat="1" ht="36" customHeight="1">
      <c r="A37" s="218"/>
      <c r="B37" s="199"/>
      <c r="C37" s="200"/>
      <c r="D37" s="214"/>
      <c r="E37" s="208"/>
      <c r="F37" s="209"/>
      <c r="G37" s="191" t="s">
        <v>94</v>
      </c>
      <c r="H37" s="192">
        <v>500</v>
      </c>
      <c r="I37" s="198"/>
      <c r="J37" s="203"/>
      <c r="K37" s="193"/>
      <c r="L37" s="203"/>
      <c r="M37" s="192" t="s">
        <v>233</v>
      </c>
      <c r="N37" s="233"/>
      <c r="O37" s="195">
        <v>3000</v>
      </c>
      <c r="P37" s="196">
        <f t="shared" si="0"/>
        <v>1500000</v>
      </c>
      <c r="Q37" s="203"/>
    </row>
    <row r="38" spans="1:457" s="205" customFormat="1" ht="36" customHeight="1">
      <c r="A38" s="218"/>
      <c r="B38" s="220"/>
      <c r="C38" s="229"/>
      <c r="D38" s="221"/>
      <c r="E38" s="208"/>
      <c r="F38" s="209"/>
      <c r="G38" s="217" t="s">
        <v>87</v>
      </c>
      <c r="H38" s="192">
        <v>100</v>
      </c>
      <c r="I38" s="222"/>
      <c r="J38" s="223"/>
      <c r="K38" s="193"/>
      <c r="L38" s="223"/>
      <c r="M38" s="192" t="s">
        <v>233</v>
      </c>
      <c r="N38" s="233"/>
      <c r="O38" s="195">
        <v>9000</v>
      </c>
      <c r="P38" s="196">
        <f t="shared" si="0"/>
        <v>900000</v>
      </c>
      <c r="Q38" s="223"/>
    </row>
    <row r="39" spans="1:457" s="205" customFormat="1" ht="35.25" customHeight="1">
      <c r="A39" s="185">
        <v>13</v>
      </c>
      <c r="B39" s="186"/>
      <c r="C39" s="187"/>
      <c r="D39" s="207" t="s">
        <v>228</v>
      </c>
      <c r="E39" s="208"/>
      <c r="F39" s="190" t="s">
        <v>259</v>
      </c>
      <c r="G39" s="217" t="s">
        <v>92</v>
      </c>
      <c r="H39" s="225">
        <v>100</v>
      </c>
      <c r="I39" s="185" t="s">
        <v>24</v>
      </c>
      <c r="J39" s="190" t="s">
        <v>230</v>
      </c>
      <c r="K39" s="226" t="s">
        <v>258</v>
      </c>
      <c r="L39" s="190" t="s">
        <v>232</v>
      </c>
      <c r="M39" s="192" t="s">
        <v>233</v>
      </c>
      <c r="N39" s="213"/>
      <c r="O39" s="195">
        <v>9000</v>
      </c>
      <c r="P39" s="196">
        <f t="shared" si="0"/>
        <v>900000</v>
      </c>
      <c r="Q39" s="190" t="s">
        <v>234</v>
      </c>
    </row>
    <row r="40" spans="1:457" s="205" customFormat="1" ht="35.25" customHeight="1">
      <c r="A40" s="198"/>
      <c r="B40" s="199"/>
      <c r="C40" s="200"/>
      <c r="D40" s="214"/>
      <c r="E40" s="208"/>
      <c r="F40" s="203"/>
      <c r="G40" s="191" t="s">
        <v>94</v>
      </c>
      <c r="H40" s="225">
        <v>500</v>
      </c>
      <c r="I40" s="198"/>
      <c r="J40" s="203"/>
      <c r="K40" s="228"/>
      <c r="L40" s="203"/>
      <c r="M40" s="192" t="s">
        <v>233</v>
      </c>
      <c r="N40" s="216"/>
      <c r="O40" s="195">
        <v>3000</v>
      </c>
      <c r="P40" s="196">
        <f t="shared" si="0"/>
        <v>1500000</v>
      </c>
      <c r="Q40" s="203"/>
      <c r="CM40" s="197"/>
      <c r="CN40" s="197"/>
      <c r="CO40" s="197"/>
      <c r="CP40" s="197"/>
      <c r="CQ40" s="197"/>
      <c r="CR40" s="197"/>
      <c r="CS40" s="197"/>
      <c r="CT40" s="197"/>
      <c r="CU40" s="197"/>
      <c r="CV40" s="197"/>
      <c r="CW40" s="197"/>
      <c r="CX40" s="197"/>
      <c r="CY40" s="197"/>
      <c r="CZ40" s="197"/>
      <c r="DA40" s="197"/>
      <c r="DB40" s="197"/>
      <c r="DC40" s="197"/>
      <c r="DD40" s="197"/>
      <c r="DE40" s="197"/>
      <c r="DF40" s="197"/>
      <c r="DG40" s="197"/>
      <c r="DH40" s="197"/>
      <c r="DI40" s="197"/>
      <c r="DJ40" s="197"/>
      <c r="DK40" s="197"/>
      <c r="DL40" s="197"/>
      <c r="DM40" s="197"/>
      <c r="DN40" s="197"/>
      <c r="DO40" s="197"/>
      <c r="DP40" s="197"/>
      <c r="DQ40" s="197"/>
      <c r="DR40" s="197"/>
      <c r="DS40" s="197"/>
      <c r="DT40" s="197"/>
      <c r="DU40" s="197"/>
      <c r="DV40" s="197"/>
      <c r="DW40" s="197"/>
      <c r="DX40" s="197"/>
      <c r="DY40" s="197"/>
      <c r="DZ40" s="197"/>
      <c r="EA40" s="197"/>
      <c r="EB40" s="197"/>
      <c r="EC40" s="197"/>
      <c r="ED40" s="197"/>
      <c r="EE40" s="197"/>
      <c r="EF40" s="197"/>
      <c r="EG40" s="197"/>
      <c r="EH40" s="197"/>
      <c r="EI40" s="197"/>
      <c r="EJ40" s="197"/>
      <c r="EK40" s="197"/>
      <c r="EL40" s="197"/>
      <c r="EM40" s="197"/>
      <c r="EN40" s="197"/>
      <c r="EO40" s="197"/>
      <c r="EP40" s="197"/>
      <c r="EQ40" s="197"/>
      <c r="ER40" s="197"/>
      <c r="ES40" s="197"/>
      <c r="ET40" s="197"/>
      <c r="EU40" s="197"/>
      <c r="EV40" s="197"/>
      <c r="EW40" s="197"/>
      <c r="EX40" s="197"/>
      <c r="EY40" s="197"/>
      <c r="EZ40" s="197"/>
      <c r="FA40" s="197"/>
      <c r="FB40" s="197"/>
      <c r="FC40" s="197"/>
      <c r="FD40" s="197"/>
      <c r="FE40" s="197"/>
      <c r="FF40" s="197"/>
      <c r="FG40" s="197"/>
      <c r="FH40" s="197"/>
      <c r="FI40" s="197"/>
      <c r="FJ40" s="197"/>
      <c r="FK40" s="197"/>
      <c r="FL40" s="197"/>
      <c r="FM40" s="197"/>
      <c r="FN40" s="197"/>
      <c r="FO40" s="197"/>
      <c r="FP40" s="197"/>
      <c r="FQ40" s="197"/>
      <c r="FR40" s="197"/>
      <c r="FS40" s="197"/>
      <c r="FT40" s="197"/>
      <c r="FU40" s="197"/>
      <c r="FV40" s="197"/>
      <c r="FW40" s="197"/>
      <c r="FX40" s="197"/>
      <c r="FY40" s="197"/>
      <c r="FZ40" s="197"/>
      <c r="GA40" s="197"/>
      <c r="GB40" s="197"/>
      <c r="GC40" s="197"/>
      <c r="GD40" s="197"/>
      <c r="GE40" s="197"/>
      <c r="GF40" s="197"/>
      <c r="GG40" s="197"/>
      <c r="GH40" s="197"/>
      <c r="GI40" s="197"/>
      <c r="GJ40" s="197"/>
      <c r="GK40" s="197"/>
      <c r="GL40" s="197"/>
      <c r="GM40" s="197"/>
      <c r="GN40" s="197"/>
      <c r="GO40" s="197"/>
      <c r="GP40" s="197"/>
      <c r="GQ40" s="197"/>
      <c r="GR40" s="197"/>
      <c r="GS40" s="197"/>
      <c r="GT40" s="197"/>
      <c r="GU40" s="197"/>
      <c r="GV40" s="197"/>
      <c r="GW40" s="197"/>
      <c r="GX40" s="197"/>
      <c r="GY40" s="197"/>
      <c r="GZ40" s="197"/>
      <c r="HA40" s="197"/>
      <c r="HB40" s="197"/>
      <c r="HC40" s="197"/>
      <c r="HD40" s="197"/>
      <c r="HE40" s="197"/>
      <c r="HF40" s="197"/>
      <c r="HG40" s="197"/>
      <c r="HH40" s="197"/>
      <c r="HI40" s="197"/>
      <c r="HJ40" s="197"/>
      <c r="HK40" s="197"/>
      <c r="HL40" s="197"/>
      <c r="HM40" s="197"/>
      <c r="HN40" s="197"/>
      <c r="HO40" s="197"/>
      <c r="HP40" s="197"/>
      <c r="HQ40" s="197"/>
      <c r="HR40" s="197"/>
      <c r="HS40" s="197"/>
      <c r="HT40" s="197"/>
      <c r="HU40" s="197"/>
      <c r="HV40" s="197"/>
      <c r="HW40" s="197"/>
      <c r="HX40" s="197"/>
      <c r="HY40" s="197"/>
      <c r="HZ40" s="197"/>
      <c r="IA40" s="197"/>
      <c r="IB40" s="197"/>
      <c r="IC40" s="197"/>
      <c r="ID40" s="197"/>
      <c r="IE40" s="197"/>
      <c r="IF40" s="197"/>
      <c r="IG40" s="197"/>
      <c r="IH40" s="197"/>
      <c r="II40" s="197"/>
      <c r="IJ40" s="197"/>
      <c r="IK40" s="197"/>
      <c r="IL40" s="197"/>
      <c r="IM40" s="197"/>
      <c r="IN40" s="197"/>
      <c r="IO40" s="197"/>
      <c r="IP40" s="197"/>
      <c r="IQ40" s="197"/>
      <c r="IR40" s="197"/>
      <c r="IS40" s="197"/>
      <c r="IT40" s="197"/>
      <c r="IU40" s="197"/>
      <c r="IV40" s="197"/>
      <c r="IW40" s="197"/>
      <c r="IX40" s="197"/>
      <c r="IY40" s="197"/>
      <c r="IZ40" s="197"/>
      <c r="JA40" s="197"/>
      <c r="JB40" s="197"/>
      <c r="JC40" s="197"/>
      <c r="JD40" s="197"/>
      <c r="JE40" s="197"/>
      <c r="JF40" s="197"/>
      <c r="JG40" s="197"/>
      <c r="JH40" s="197"/>
      <c r="JI40" s="197"/>
      <c r="JJ40" s="197"/>
      <c r="JK40" s="197"/>
      <c r="JL40" s="197"/>
      <c r="JM40" s="197"/>
      <c r="JN40" s="197"/>
      <c r="JO40" s="197"/>
      <c r="JP40" s="197"/>
      <c r="JQ40" s="197"/>
      <c r="JR40" s="197"/>
      <c r="JS40" s="197"/>
      <c r="JT40" s="197"/>
      <c r="JU40" s="197"/>
      <c r="JV40" s="197"/>
      <c r="JW40" s="197"/>
      <c r="JX40" s="197"/>
      <c r="JY40" s="197"/>
      <c r="JZ40" s="197"/>
      <c r="KA40" s="197"/>
      <c r="KB40" s="197"/>
      <c r="KC40" s="197"/>
      <c r="KD40" s="197"/>
      <c r="KE40" s="197"/>
      <c r="KF40" s="197"/>
      <c r="KG40" s="197"/>
      <c r="KH40" s="197"/>
      <c r="KI40" s="197"/>
      <c r="KJ40" s="197"/>
      <c r="KK40" s="197"/>
      <c r="KL40" s="197"/>
      <c r="KM40" s="197"/>
      <c r="KN40" s="197"/>
      <c r="KO40" s="197"/>
      <c r="KP40" s="197"/>
      <c r="KQ40" s="197"/>
      <c r="KR40" s="197"/>
      <c r="KS40" s="197"/>
      <c r="KT40" s="197"/>
      <c r="KU40" s="197"/>
      <c r="KV40" s="197"/>
      <c r="KW40" s="197"/>
      <c r="KX40" s="197"/>
      <c r="KY40" s="197"/>
      <c r="KZ40" s="197"/>
      <c r="LA40" s="197"/>
      <c r="LB40" s="197"/>
      <c r="LC40" s="197"/>
      <c r="LD40" s="197"/>
      <c r="LE40" s="197"/>
      <c r="LF40" s="197"/>
      <c r="LG40" s="197"/>
      <c r="LH40" s="197"/>
      <c r="LI40" s="197"/>
      <c r="LJ40" s="197"/>
      <c r="LK40" s="197"/>
      <c r="LL40" s="197"/>
      <c r="LM40" s="197"/>
      <c r="LN40" s="197"/>
      <c r="LO40" s="197"/>
      <c r="LP40" s="197"/>
      <c r="LQ40" s="197"/>
      <c r="LR40" s="197"/>
      <c r="LS40" s="197"/>
      <c r="LT40" s="197"/>
      <c r="LU40" s="197"/>
      <c r="LV40" s="197"/>
      <c r="LW40" s="197"/>
      <c r="LX40" s="197"/>
      <c r="LY40" s="197"/>
      <c r="LZ40" s="197"/>
      <c r="MA40" s="197"/>
      <c r="MB40" s="197"/>
      <c r="MC40" s="197"/>
      <c r="MD40" s="197"/>
      <c r="ME40" s="197"/>
      <c r="MF40" s="197"/>
      <c r="MG40" s="197"/>
      <c r="MH40" s="197"/>
      <c r="MI40" s="197"/>
      <c r="MJ40" s="197"/>
      <c r="MK40" s="197"/>
      <c r="ML40" s="197"/>
      <c r="MM40" s="197"/>
      <c r="MN40" s="197"/>
      <c r="MO40" s="197"/>
      <c r="MP40" s="197"/>
      <c r="MQ40" s="197"/>
      <c r="MR40" s="197"/>
      <c r="MS40" s="197"/>
      <c r="MT40" s="197"/>
      <c r="MU40" s="197"/>
      <c r="MV40" s="197"/>
      <c r="MW40" s="197"/>
      <c r="MX40" s="197"/>
      <c r="MY40" s="197"/>
      <c r="MZ40" s="197"/>
      <c r="NA40" s="197"/>
      <c r="NB40" s="197"/>
      <c r="NC40" s="197"/>
      <c r="ND40" s="197"/>
      <c r="NE40" s="197"/>
      <c r="NF40" s="197"/>
      <c r="NG40" s="197"/>
      <c r="NH40" s="197"/>
      <c r="NI40" s="197"/>
      <c r="NJ40" s="197"/>
      <c r="NK40" s="197"/>
      <c r="NL40" s="197"/>
      <c r="NM40" s="197"/>
      <c r="NN40" s="197"/>
      <c r="NO40" s="197"/>
      <c r="NP40" s="197"/>
      <c r="NQ40" s="197"/>
      <c r="NR40" s="197"/>
      <c r="NS40" s="197"/>
      <c r="NT40" s="197"/>
      <c r="NU40" s="197"/>
      <c r="NV40" s="197"/>
      <c r="NW40" s="197"/>
      <c r="NX40" s="197"/>
      <c r="NY40" s="197"/>
      <c r="NZ40" s="197"/>
      <c r="OA40" s="197"/>
      <c r="OB40" s="197"/>
      <c r="OC40" s="197"/>
      <c r="OD40" s="197"/>
      <c r="OE40" s="197"/>
      <c r="OF40" s="197"/>
      <c r="OG40" s="197"/>
      <c r="OH40" s="197"/>
      <c r="OI40" s="197"/>
      <c r="OJ40" s="197"/>
      <c r="OK40" s="197"/>
      <c r="OL40" s="197"/>
      <c r="OM40" s="197"/>
      <c r="ON40" s="197"/>
      <c r="OO40" s="197"/>
      <c r="OP40" s="197"/>
      <c r="OQ40" s="197"/>
      <c r="OR40" s="197"/>
      <c r="OS40" s="197"/>
      <c r="OT40" s="197"/>
      <c r="OU40" s="197"/>
      <c r="OV40" s="197"/>
      <c r="OW40" s="197"/>
      <c r="OX40" s="197"/>
      <c r="OY40" s="197"/>
      <c r="OZ40" s="197"/>
      <c r="PA40" s="197"/>
      <c r="PB40" s="197"/>
      <c r="PC40" s="197"/>
      <c r="PD40" s="197"/>
      <c r="PE40" s="197"/>
      <c r="PF40" s="197"/>
      <c r="PG40" s="197"/>
      <c r="PH40" s="197"/>
      <c r="PI40" s="197"/>
      <c r="PJ40" s="197"/>
      <c r="PK40" s="197"/>
      <c r="PL40" s="197"/>
      <c r="PM40" s="197"/>
      <c r="PN40" s="197"/>
      <c r="PO40" s="197"/>
      <c r="PP40" s="197"/>
      <c r="PQ40" s="197"/>
      <c r="PR40" s="197"/>
      <c r="PS40" s="197"/>
      <c r="PT40" s="197"/>
      <c r="PU40" s="197"/>
      <c r="PV40" s="197"/>
      <c r="PW40" s="197"/>
      <c r="PX40" s="197"/>
      <c r="PY40" s="197"/>
      <c r="PZ40" s="197"/>
      <c r="QA40" s="197"/>
      <c r="QB40" s="197"/>
      <c r="QC40" s="197"/>
      <c r="QD40" s="197"/>
      <c r="QE40" s="197"/>
      <c r="QF40" s="197"/>
      <c r="QG40" s="197"/>
      <c r="QH40" s="197"/>
      <c r="QI40" s="197"/>
      <c r="QJ40" s="197"/>
      <c r="QK40" s="197"/>
      <c r="QL40" s="197"/>
      <c r="QM40" s="197"/>
      <c r="QN40" s="197"/>
      <c r="QO40" s="197"/>
    </row>
    <row r="41" spans="1:457" s="205" customFormat="1" ht="35.25" customHeight="1">
      <c r="A41" s="198"/>
      <c r="B41" s="199"/>
      <c r="C41" s="200"/>
      <c r="D41" s="214"/>
      <c r="E41" s="208"/>
      <c r="F41" s="203"/>
      <c r="G41" s="191" t="s">
        <v>238</v>
      </c>
      <c r="H41" s="225">
        <v>25</v>
      </c>
      <c r="I41" s="198"/>
      <c r="J41" s="203"/>
      <c r="K41" s="228"/>
      <c r="L41" s="203"/>
      <c r="M41" s="192" t="s">
        <v>233</v>
      </c>
      <c r="N41" s="216"/>
      <c r="O41" s="195">
        <v>21000</v>
      </c>
      <c r="P41" s="196">
        <f t="shared" si="0"/>
        <v>525000</v>
      </c>
      <c r="Q41" s="203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  <c r="DE41" s="197"/>
      <c r="DF41" s="197"/>
      <c r="DG41" s="197"/>
      <c r="DH41" s="197"/>
      <c r="DI41" s="197"/>
      <c r="DJ41" s="197"/>
      <c r="DK41" s="197"/>
      <c r="DL41" s="197"/>
      <c r="DM41" s="197"/>
      <c r="DN41" s="197"/>
      <c r="DO41" s="197"/>
      <c r="DP41" s="197"/>
      <c r="DQ41" s="197"/>
      <c r="DR41" s="197"/>
      <c r="DS41" s="197"/>
      <c r="DT41" s="197"/>
      <c r="DU41" s="197"/>
      <c r="DV41" s="197"/>
      <c r="DW41" s="197"/>
      <c r="DX41" s="197"/>
      <c r="DY41" s="197"/>
      <c r="DZ41" s="197"/>
      <c r="EA41" s="197"/>
      <c r="EB41" s="197"/>
      <c r="EC41" s="197"/>
      <c r="ED41" s="197"/>
      <c r="EE41" s="197"/>
      <c r="EF41" s="197"/>
      <c r="EG41" s="197"/>
      <c r="EH41" s="197"/>
      <c r="EI41" s="197"/>
      <c r="EJ41" s="197"/>
      <c r="EK41" s="197"/>
      <c r="EL41" s="197"/>
      <c r="EM41" s="197"/>
      <c r="EN41" s="197"/>
      <c r="EO41" s="197"/>
      <c r="EP41" s="197"/>
      <c r="EQ41" s="197"/>
      <c r="ER41" s="197"/>
      <c r="ES41" s="197"/>
      <c r="ET41" s="197"/>
      <c r="EU41" s="197"/>
      <c r="EV41" s="197"/>
      <c r="EW41" s="197"/>
      <c r="EX41" s="197"/>
      <c r="EY41" s="197"/>
      <c r="EZ41" s="197"/>
      <c r="FA41" s="197"/>
      <c r="FB41" s="197"/>
      <c r="FC41" s="197"/>
      <c r="FD41" s="197"/>
      <c r="FE41" s="197"/>
      <c r="FF41" s="197"/>
      <c r="FG41" s="197"/>
      <c r="FH41" s="197"/>
      <c r="FI41" s="197"/>
      <c r="FJ41" s="197"/>
      <c r="FK41" s="197"/>
      <c r="FL41" s="197"/>
      <c r="FM41" s="197"/>
      <c r="FN41" s="197"/>
      <c r="FO41" s="197"/>
      <c r="FP41" s="197"/>
      <c r="FQ41" s="197"/>
      <c r="FR41" s="197"/>
      <c r="FS41" s="197"/>
      <c r="FT41" s="197"/>
      <c r="FU41" s="197"/>
      <c r="FV41" s="197"/>
      <c r="FW41" s="197"/>
      <c r="FX41" s="197"/>
      <c r="FY41" s="197"/>
      <c r="FZ41" s="197"/>
      <c r="GA41" s="197"/>
      <c r="GB41" s="197"/>
      <c r="GC41" s="197"/>
      <c r="GD41" s="197"/>
      <c r="GE41" s="197"/>
      <c r="GF41" s="197"/>
      <c r="GG41" s="197"/>
      <c r="GH41" s="197"/>
      <c r="GI41" s="197"/>
      <c r="GJ41" s="197"/>
      <c r="GK41" s="197"/>
      <c r="GL41" s="197"/>
      <c r="GM41" s="197"/>
      <c r="GN41" s="197"/>
      <c r="GO41" s="197"/>
      <c r="GP41" s="197"/>
      <c r="GQ41" s="197"/>
      <c r="GR41" s="197"/>
      <c r="GS41" s="197"/>
      <c r="GT41" s="197"/>
      <c r="GU41" s="197"/>
      <c r="GV41" s="197"/>
      <c r="GW41" s="197"/>
      <c r="GX41" s="197"/>
      <c r="GY41" s="197"/>
      <c r="GZ41" s="197"/>
      <c r="HA41" s="197"/>
      <c r="HB41" s="197"/>
      <c r="HC41" s="197"/>
      <c r="HD41" s="197"/>
      <c r="HE41" s="197"/>
      <c r="HF41" s="197"/>
      <c r="HG41" s="197"/>
      <c r="HH41" s="197"/>
      <c r="HI41" s="197"/>
      <c r="HJ41" s="197"/>
      <c r="HK41" s="197"/>
      <c r="HL41" s="197"/>
      <c r="HM41" s="197"/>
      <c r="HN41" s="197"/>
      <c r="HO41" s="197"/>
      <c r="HP41" s="197"/>
      <c r="HQ41" s="197"/>
      <c r="HR41" s="197"/>
      <c r="HS41" s="197"/>
      <c r="HT41" s="197"/>
      <c r="HU41" s="197"/>
      <c r="HV41" s="197"/>
      <c r="HW41" s="197"/>
      <c r="HX41" s="197"/>
      <c r="HY41" s="197"/>
      <c r="HZ41" s="197"/>
      <c r="IA41" s="197"/>
      <c r="IB41" s="197"/>
      <c r="IC41" s="197"/>
      <c r="ID41" s="197"/>
      <c r="IE41" s="197"/>
      <c r="IF41" s="197"/>
      <c r="IG41" s="197"/>
      <c r="IH41" s="197"/>
      <c r="II41" s="197"/>
      <c r="IJ41" s="197"/>
      <c r="IK41" s="197"/>
      <c r="IL41" s="197"/>
      <c r="IM41" s="197"/>
      <c r="IN41" s="197"/>
      <c r="IO41" s="197"/>
      <c r="IP41" s="197"/>
      <c r="IQ41" s="197"/>
      <c r="IR41" s="197"/>
      <c r="IS41" s="197"/>
      <c r="IT41" s="197"/>
      <c r="IU41" s="197"/>
      <c r="IV41" s="197"/>
      <c r="IW41" s="197"/>
      <c r="IX41" s="197"/>
      <c r="IY41" s="197"/>
      <c r="IZ41" s="197"/>
      <c r="JA41" s="197"/>
      <c r="JB41" s="197"/>
      <c r="JC41" s="197"/>
      <c r="JD41" s="197"/>
      <c r="JE41" s="197"/>
      <c r="JF41" s="197"/>
      <c r="JG41" s="197"/>
      <c r="JH41" s="197"/>
      <c r="JI41" s="197"/>
      <c r="JJ41" s="197"/>
      <c r="JK41" s="197"/>
      <c r="JL41" s="197"/>
      <c r="JM41" s="197"/>
      <c r="JN41" s="197"/>
      <c r="JO41" s="197"/>
      <c r="JP41" s="197"/>
      <c r="JQ41" s="197"/>
      <c r="JR41" s="197"/>
      <c r="JS41" s="197"/>
      <c r="JT41" s="197"/>
      <c r="JU41" s="197"/>
      <c r="JV41" s="197"/>
      <c r="JW41" s="197"/>
      <c r="JX41" s="197"/>
      <c r="JY41" s="197"/>
      <c r="JZ41" s="197"/>
      <c r="KA41" s="197"/>
      <c r="KB41" s="197"/>
      <c r="KC41" s="197"/>
      <c r="KD41" s="197"/>
      <c r="KE41" s="197"/>
      <c r="KF41" s="197"/>
      <c r="KG41" s="197"/>
      <c r="KH41" s="197"/>
      <c r="KI41" s="197"/>
      <c r="KJ41" s="197"/>
      <c r="KK41" s="197"/>
      <c r="KL41" s="197"/>
      <c r="KM41" s="197"/>
      <c r="KN41" s="197"/>
      <c r="KO41" s="197"/>
      <c r="KP41" s="197"/>
      <c r="KQ41" s="197"/>
      <c r="KR41" s="197"/>
      <c r="KS41" s="197"/>
      <c r="KT41" s="197"/>
      <c r="KU41" s="197"/>
      <c r="KV41" s="197"/>
      <c r="KW41" s="197"/>
      <c r="KX41" s="197"/>
      <c r="KY41" s="197"/>
      <c r="KZ41" s="197"/>
      <c r="LA41" s="197"/>
      <c r="LB41" s="197"/>
      <c r="LC41" s="197"/>
      <c r="LD41" s="197"/>
      <c r="LE41" s="197"/>
      <c r="LF41" s="197"/>
      <c r="LG41" s="197"/>
      <c r="LH41" s="197"/>
      <c r="LI41" s="197"/>
      <c r="LJ41" s="197"/>
      <c r="LK41" s="197"/>
      <c r="LL41" s="197"/>
      <c r="LM41" s="197"/>
      <c r="LN41" s="197"/>
      <c r="LO41" s="197"/>
      <c r="LP41" s="197"/>
      <c r="LQ41" s="197"/>
      <c r="LR41" s="197"/>
      <c r="LS41" s="197"/>
      <c r="LT41" s="197"/>
      <c r="LU41" s="197"/>
      <c r="LV41" s="197"/>
      <c r="LW41" s="197"/>
      <c r="LX41" s="197"/>
      <c r="LY41" s="197"/>
      <c r="LZ41" s="197"/>
      <c r="MA41" s="197"/>
      <c r="MB41" s="197"/>
      <c r="MC41" s="197"/>
      <c r="MD41" s="197"/>
      <c r="ME41" s="197"/>
      <c r="MF41" s="197"/>
      <c r="MG41" s="197"/>
      <c r="MH41" s="197"/>
      <c r="MI41" s="197"/>
      <c r="MJ41" s="197"/>
      <c r="MK41" s="197"/>
      <c r="ML41" s="197"/>
      <c r="MM41" s="197"/>
      <c r="MN41" s="197"/>
      <c r="MO41" s="197"/>
      <c r="MP41" s="197"/>
      <c r="MQ41" s="197"/>
      <c r="MR41" s="197"/>
      <c r="MS41" s="197"/>
      <c r="MT41" s="197"/>
      <c r="MU41" s="197"/>
      <c r="MV41" s="197"/>
      <c r="MW41" s="197"/>
      <c r="MX41" s="197"/>
      <c r="MY41" s="197"/>
      <c r="MZ41" s="197"/>
      <c r="NA41" s="197"/>
      <c r="NB41" s="197"/>
      <c r="NC41" s="197"/>
      <c r="ND41" s="197"/>
      <c r="NE41" s="197"/>
      <c r="NF41" s="197"/>
      <c r="NG41" s="197"/>
      <c r="NH41" s="197"/>
      <c r="NI41" s="197"/>
      <c r="NJ41" s="197"/>
      <c r="NK41" s="197"/>
      <c r="NL41" s="197"/>
      <c r="NM41" s="197"/>
      <c r="NN41" s="197"/>
      <c r="NO41" s="197"/>
      <c r="NP41" s="197"/>
      <c r="NQ41" s="197"/>
      <c r="NR41" s="197"/>
      <c r="NS41" s="197"/>
      <c r="NT41" s="197"/>
      <c r="NU41" s="197"/>
      <c r="NV41" s="197"/>
      <c r="NW41" s="197"/>
      <c r="NX41" s="197"/>
      <c r="NY41" s="197"/>
      <c r="NZ41" s="197"/>
      <c r="OA41" s="197"/>
      <c r="OB41" s="197"/>
      <c r="OC41" s="197"/>
      <c r="OD41" s="197"/>
      <c r="OE41" s="197"/>
      <c r="OF41" s="197"/>
      <c r="OG41" s="197"/>
      <c r="OH41" s="197"/>
      <c r="OI41" s="197"/>
      <c r="OJ41" s="197"/>
      <c r="OK41" s="197"/>
      <c r="OL41" s="197"/>
      <c r="OM41" s="197"/>
      <c r="ON41" s="197"/>
      <c r="OO41" s="197"/>
      <c r="OP41" s="197"/>
      <c r="OQ41" s="197"/>
      <c r="OR41" s="197"/>
      <c r="OS41" s="197"/>
      <c r="OT41" s="197"/>
      <c r="OU41" s="197"/>
      <c r="OV41" s="197"/>
      <c r="OW41" s="197"/>
      <c r="OX41" s="197"/>
      <c r="OY41" s="197"/>
      <c r="OZ41" s="197"/>
      <c r="PA41" s="197"/>
      <c r="PB41" s="197"/>
      <c r="PC41" s="197"/>
      <c r="PD41" s="197"/>
      <c r="PE41" s="197"/>
      <c r="PF41" s="197"/>
      <c r="PG41" s="197"/>
      <c r="PH41" s="197"/>
      <c r="PI41" s="197"/>
      <c r="PJ41" s="197"/>
      <c r="PK41" s="197"/>
      <c r="PL41" s="197"/>
      <c r="PM41" s="197"/>
      <c r="PN41" s="197"/>
      <c r="PO41" s="197"/>
      <c r="PP41" s="197"/>
      <c r="PQ41" s="197"/>
      <c r="PR41" s="197"/>
      <c r="PS41" s="197"/>
      <c r="PT41" s="197"/>
      <c r="PU41" s="197"/>
      <c r="PV41" s="197"/>
      <c r="PW41" s="197"/>
      <c r="PX41" s="197"/>
      <c r="PY41" s="197"/>
      <c r="PZ41" s="197"/>
      <c r="QA41" s="197"/>
      <c r="QB41" s="197"/>
      <c r="QC41" s="197"/>
      <c r="QD41" s="197"/>
      <c r="QE41" s="197"/>
      <c r="QF41" s="197"/>
      <c r="QG41" s="197"/>
      <c r="QH41" s="197"/>
      <c r="QI41" s="197"/>
      <c r="QJ41" s="197"/>
      <c r="QK41" s="197"/>
      <c r="QL41" s="197"/>
      <c r="QM41" s="197"/>
      <c r="QN41" s="197"/>
      <c r="QO41" s="197"/>
    </row>
    <row r="42" spans="1:457" s="205" customFormat="1" ht="35.25" customHeight="1">
      <c r="A42" s="222"/>
      <c r="B42" s="220"/>
      <c r="C42" s="229"/>
      <c r="D42" s="221"/>
      <c r="E42" s="208"/>
      <c r="F42" s="223"/>
      <c r="G42" s="217" t="s">
        <v>87</v>
      </c>
      <c r="H42" s="225">
        <v>100</v>
      </c>
      <c r="I42" s="222"/>
      <c r="J42" s="223"/>
      <c r="K42" s="230"/>
      <c r="L42" s="223"/>
      <c r="M42" s="192" t="s">
        <v>233</v>
      </c>
      <c r="N42" s="231"/>
      <c r="O42" s="195">
        <v>9000</v>
      </c>
      <c r="P42" s="196">
        <f t="shared" si="0"/>
        <v>900000</v>
      </c>
      <c r="Q42" s="223"/>
      <c r="CM42" s="197"/>
      <c r="CN42" s="197"/>
      <c r="CO42" s="197"/>
      <c r="CP42" s="197"/>
      <c r="CQ42" s="197"/>
      <c r="CR42" s="197"/>
      <c r="CS42" s="197"/>
      <c r="CT42" s="197"/>
      <c r="CU42" s="197"/>
      <c r="CV42" s="197"/>
      <c r="CW42" s="197"/>
      <c r="CX42" s="197"/>
      <c r="CY42" s="197"/>
      <c r="CZ42" s="197"/>
      <c r="DA42" s="197"/>
      <c r="DB42" s="197"/>
      <c r="DC42" s="197"/>
      <c r="DD42" s="197"/>
      <c r="DE42" s="197"/>
      <c r="DF42" s="197"/>
      <c r="DG42" s="197"/>
      <c r="DH42" s="197"/>
      <c r="DI42" s="197"/>
      <c r="DJ42" s="197"/>
      <c r="DK42" s="197"/>
      <c r="DL42" s="197"/>
      <c r="DM42" s="197"/>
      <c r="DN42" s="197"/>
      <c r="DO42" s="197"/>
      <c r="DP42" s="197"/>
      <c r="DQ42" s="197"/>
      <c r="DR42" s="197"/>
      <c r="DS42" s="197"/>
      <c r="DT42" s="197"/>
      <c r="DU42" s="197"/>
      <c r="DV42" s="197"/>
      <c r="DW42" s="197"/>
      <c r="DX42" s="197"/>
      <c r="DY42" s="197"/>
      <c r="DZ42" s="197"/>
      <c r="EA42" s="197"/>
      <c r="EB42" s="197"/>
      <c r="EC42" s="197"/>
      <c r="ED42" s="197"/>
      <c r="EE42" s="197"/>
      <c r="EF42" s="197"/>
      <c r="EG42" s="197"/>
      <c r="EH42" s="197"/>
      <c r="EI42" s="197"/>
      <c r="EJ42" s="197"/>
      <c r="EK42" s="197"/>
      <c r="EL42" s="197"/>
      <c r="EM42" s="197"/>
      <c r="EN42" s="197"/>
      <c r="EO42" s="197"/>
      <c r="EP42" s="197"/>
      <c r="EQ42" s="197"/>
      <c r="ER42" s="197"/>
      <c r="ES42" s="197"/>
      <c r="ET42" s="197"/>
      <c r="EU42" s="197"/>
      <c r="EV42" s="197"/>
      <c r="EW42" s="197"/>
      <c r="EX42" s="197"/>
      <c r="EY42" s="197"/>
      <c r="EZ42" s="197"/>
      <c r="FA42" s="197"/>
      <c r="FB42" s="197"/>
      <c r="FC42" s="197"/>
      <c r="FD42" s="197"/>
      <c r="FE42" s="197"/>
      <c r="FF42" s="197"/>
      <c r="FG42" s="197"/>
      <c r="FH42" s="197"/>
      <c r="FI42" s="197"/>
      <c r="FJ42" s="197"/>
      <c r="FK42" s="197"/>
      <c r="FL42" s="197"/>
      <c r="FM42" s="197"/>
      <c r="FN42" s="197"/>
      <c r="FO42" s="197"/>
      <c r="FP42" s="197"/>
      <c r="FQ42" s="197"/>
      <c r="FR42" s="197"/>
      <c r="FS42" s="197"/>
      <c r="FT42" s="197"/>
      <c r="FU42" s="197"/>
      <c r="FV42" s="197"/>
      <c r="FW42" s="197"/>
      <c r="FX42" s="197"/>
      <c r="FY42" s="197"/>
      <c r="FZ42" s="197"/>
      <c r="GA42" s="197"/>
      <c r="GB42" s="197"/>
      <c r="GC42" s="197"/>
      <c r="GD42" s="197"/>
      <c r="GE42" s="197"/>
      <c r="GF42" s="197"/>
      <c r="GG42" s="197"/>
      <c r="GH42" s="197"/>
      <c r="GI42" s="197"/>
      <c r="GJ42" s="197"/>
      <c r="GK42" s="197"/>
      <c r="GL42" s="197"/>
      <c r="GM42" s="197"/>
      <c r="GN42" s="197"/>
      <c r="GO42" s="197"/>
      <c r="GP42" s="197"/>
      <c r="GQ42" s="197"/>
      <c r="GR42" s="197"/>
      <c r="GS42" s="197"/>
      <c r="GT42" s="197"/>
      <c r="GU42" s="197"/>
      <c r="GV42" s="197"/>
      <c r="GW42" s="197"/>
      <c r="GX42" s="197"/>
      <c r="GY42" s="197"/>
      <c r="GZ42" s="197"/>
      <c r="HA42" s="197"/>
      <c r="HB42" s="197"/>
      <c r="HC42" s="197"/>
      <c r="HD42" s="197"/>
      <c r="HE42" s="197"/>
      <c r="HF42" s="197"/>
      <c r="HG42" s="197"/>
      <c r="HH42" s="197"/>
      <c r="HI42" s="197"/>
      <c r="HJ42" s="197"/>
      <c r="HK42" s="197"/>
      <c r="HL42" s="197"/>
      <c r="HM42" s="197"/>
      <c r="HN42" s="197"/>
      <c r="HO42" s="197"/>
      <c r="HP42" s="197"/>
      <c r="HQ42" s="197"/>
      <c r="HR42" s="197"/>
      <c r="HS42" s="197"/>
      <c r="HT42" s="197"/>
      <c r="HU42" s="197"/>
      <c r="HV42" s="197"/>
      <c r="HW42" s="197"/>
      <c r="HX42" s="197"/>
      <c r="HY42" s="197"/>
      <c r="HZ42" s="197"/>
      <c r="IA42" s="197"/>
      <c r="IB42" s="197"/>
      <c r="IC42" s="197"/>
      <c r="ID42" s="197"/>
      <c r="IE42" s="197"/>
      <c r="IF42" s="197"/>
      <c r="IG42" s="197"/>
      <c r="IH42" s="197"/>
      <c r="II42" s="197"/>
      <c r="IJ42" s="197"/>
      <c r="IK42" s="197"/>
      <c r="IL42" s="197"/>
      <c r="IM42" s="197"/>
      <c r="IN42" s="197"/>
      <c r="IO42" s="197"/>
      <c r="IP42" s="197"/>
      <c r="IQ42" s="197"/>
      <c r="IR42" s="197"/>
      <c r="IS42" s="197"/>
      <c r="IT42" s="197"/>
      <c r="IU42" s="197"/>
      <c r="IV42" s="197"/>
      <c r="IW42" s="197"/>
      <c r="IX42" s="197"/>
      <c r="IY42" s="197"/>
      <c r="IZ42" s="197"/>
      <c r="JA42" s="197"/>
      <c r="JB42" s="197"/>
      <c r="JC42" s="197"/>
      <c r="JD42" s="197"/>
      <c r="JE42" s="197"/>
      <c r="JF42" s="197"/>
      <c r="JG42" s="197"/>
      <c r="JH42" s="197"/>
      <c r="JI42" s="197"/>
      <c r="JJ42" s="197"/>
      <c r="JK42" s="197"/>
      <c r="JL42" s="197"/>
      <c r="JM42" s="197"/>
      <c r="JN42" s="197"/>
      <c r="JO42" s="197"/>
      <c r="JP42" s="197"/>
      <c r="JQ42" s="197"/>
      <c r="JR42" s="197"/>
      <c r="JS42" s="197"/>
      <c r="JT42" s="197"/>
      <c r="JU42" s="197"/>
      <c r="JV42" s="197"/>
      <c r="JW42" s="197"/>
      <c r="JX42" s="197"/>
      <c r="JY42" s="197"/>
      <c r="JZ42" s="197"/>
      <c r="KA42" s="197"/>
      <c r="KB42" s="197"/>
      <c r="KC42" s="197"/>
      <c r="KD42" s="197"/>
      <c r="KE42" s="197"/>
      <c r="KF42" s="197"/>
      <c r="KG42" s="197"/>
      <c r="KH42" s="197"/>
      <c r="KI42" s="197"/>
      <c r="KJ42" s="197"/>
      <c r="KK42" s="197"/>
      <c r="KL42" s="197"/>
      <c r="KM42" s="197"/>
      <c r="KN42" s="197"/>
      <c r="KO42" s="197"/>
      <c r="KP42" s="197"/>
      <c r="KQ42" s="197"/>
      <c r="KR42" s="197"/>
      <c r="KS42" s="197"/>
      <c r="KT42" s="197"/>
      <c r="KU42" s="197"/>
      <c r="KV42" s="197"/>
      <c r="KW42" s="197"/>
      <c r="KX42" s="197"/>
      <c r="KY42" s="197"/>
      <c r="KZ42" s="197"/>
      <c r="LA42" s="197"/>
      <c r="LB42" s="197"/>
      <c r="LC42" s="197"/>
      <c r="LD42" s="197"/>
      <c r="LE42" s="197"/>
      <c r="LF42" s="197"/>
      <c r="LG42" s="197"/>
      <c r="LH42" s="197"/>
      <c r="LI42" s="197"/>
      <c r="LJ42" s="197"/>
      <c r="LK42" s="197"/>
      <c r="LL42" s="197"/>
      <c r="LM42" s="197"/>
      <c r="LN42" s="197"/>
      <c r="LO42" s="197"/>
      <c r="LP42" s="197"/>
      <c r="LQ42" s="197"/>
      <c r="LR42" s="197"/>
      <c r="LS42" s="197"/>
      <c r="LT42" s="197"/>
      <c r="LU42" s="197"/>
      <c r="LV42" s="197"/>
      <c r="LW42" s="197"/>
      <c r="LX42" s="197"/>
      <c r="LY42" s="197"/>
      <c r="LZ42" s="197"/>
      <c r="MA42" s="197"/>
      <c r="MB42" s="197"/>
      <c r="MC42" s="197"/>
      <c r="MD42" s="197"/>
      <c r="ME42" s="197"/>
      <c r="MF42" s="197"/>
      <c r="MG42" s="197"/>
      <c r="MH42" s="197"/>
      <c r="MI42" s="197"/>
      <c r="MJ42" s="197"/>
      <c r="MK42" s="197"/>
      <c r="ML42" s="197"/>
      <c r="MM42" s="197"/>
      <c r="MN42" s="197"/>
      <c r="MO42" s="197"/>
      <c r="MP42" s="197"/>
      <c r="MQ42" s="197"/>
      <c r="MR42" s="197"/>
      <c r="MS42" s="197"/>
      <c r="MT42" s="197"/>
      <c r="MU42" s="197"/>
      <c r="MV42" s="197"/>
      <c r="MW42" s="197"/>
      <c r="MX42" s="197"/>
      <c r="MY42" s="197"/>
      <c r="MZ42" s="197"/>
      <c r="NA42" s="197"/>
      <c r="NB42" s="197"/>
      <c r="NC42" s="197"/>
      <c r="ND42" s="197"/>
      <c r="NE42" s="197"/>
      <c r="NF42" s="197"/>
      <c r="NG42" s="197"/>
      <c r="NH42" s="197"/>
      <c r="NI42" s="197"/>
      <c r="NJ42" s="197"/>
      <c r="NK42" s="197"/>
      <c r="NL42" s="197"/>
      <c r="NM42" s="197"/>
      <c r="NN42" s="197"/>
      <c r="NO42" s="197"/>
      <c r="NP42" s="197"/>
      <c r="NQ42" s="197"/>
      <c r="NR42" s="197"/>
      <c r="NS42" s="197"/>
      <c r="NT42" s="197"/>
      <c r="NU42" s="197"/>
      <c r="NV42" s="197"/>
      <c r="NW42" s="197"/>
      <c r="NX42" s="197"/>
      <c r="NY42" s="197"/>
      <c r="NZ42" s="197"/>
      <c r="OA42" s="197"/>
      <c r="OB42" s="197"/>
      <c r="OC42" s="197"/>
      <c r="OD42" s="197"/>
      <c r="OE42" s="197"/>
      <c r="OF42" s="197"/>
      <c r="OG42" s="197"/>
      <c r="OH42" s="197"/>
      <c r="OI42" s="197"/>
      <c r="OJ42" s="197"/>
      <c r="OK42" s="197"/>
      <c r="OL42" s="197"/>
      <c r="OM42" s="197"/>
      <c r="ON42" s="197"/>
      <c r="OO42" s="197"/>
      <c r="OP42" s="197"/>
      <c r="OQ42" s="197"/>
      <c r="OR42" s="197"/>
      <c r="OS42" s="197"/>
      <c r="OT42" s="197"/>
      <c r="OU42" s="197"/>
      <c r="OV42" s="197"/>
      <c r="OW42" s="197"/>
      <c r="OX42" s="197"/>
      <c r="OY42" s="197"/>
      <c r="OZ42" s="197"/>
      <c r="PA42" s="197"/>
      <c r="PB42" s="197"/>
      <c r="PC42" s="197"/>
      <c r="PD42" s="197"/>
      <c r="PE42" s="197"/>
      <c r="PF42" s="197"/>
      <c r="PG42" s="197"/>
      <c r="PH42" s="197"/>
      <c r="PI42" s="197"/>
      <c r="PJ42" s="197"/>
      <c r="PK42" s="197"/>
      <c r="PL42" s="197"/>
      <c r="PM42" s="197"/>
      <c r="PN42" s="197"/>
      <c r="PO42" s="197"/>
      <c r="PP42" s="197"/>
      <c r="PQ42" s="197"/>
      <c r="PR42" s="197"/>
      <c r="PS42" s="197"/>
      <c r="PT42" s="197"/>
      <c r="PU42" s="197"/>
      <c r="PV42" s="197"/>
      <c r="PW42" s="197"/>
      <c r="PX42" s="197"/>
      <c r="PY42" s="197"/>
      <c r="PZ42" s="197"/>
      <c r="QA42" s="197"/>
      <c r="QB42" s="197"/>
      <c r="QC42" s="197"/>
      <c r="QD42" s="197"/>
      <c r="QE42" s="197"/>
      <c r="QF42" s="197"/>
      <c r="QG42" s="197"/>
      <c r="QH42" s="197"/>
      <c r="QI42" s="197"/>
      <c r="QJ42" s="197"/>
      <c r="QK42" s="197"/>
      <c r="QL42" s="197"/>
      <c r="QM42" s="197"/>
      <c r="QN42" s="197"/>
      <c r="QO42" s="197"/>
    </row>
    <row r="43" spans="1:457" s="242" customFormat="1" ht="75.75" customHeight="1">
      <c r="A43" s="234">
        <v>14</v>
      </c>
      <c r="B43" s="235"/>
      <c r="C43" s="236"/>
      <c r="D43" s="237" t="s">
        <v>228</v>
      </c>
      <c r="E43" s="238"/>
      <c r="F43" s="173" t="s">
        <v>260</v>
      </c>
      <c r="G43" s="173" t="s">
        <v>94</v>
      </c>
      <c r="H43" s="181">
        <v>25</v>
      </c>
      <c r="I43" s="234" t="s">
        <v>24</v>
      </c>
      <c r="J43" s="173" t="s">
        <v>230</v>
      </c>
      <c r="K43" s="180" t="s">
        <v>231</v>
      </c>
      <c r="L43" s="173" t="s">
        <v>232</v>
      </c>
      <c r="M43" s="192" t="s">
        <v>233</v>
      </c>
      <c r="N43" s="239"/>
      <c r="O43" s="240">
        <v>15000</v>
      </c>
      <c r="P43" s="241">
        <f t="shared" si="0"/>
        <v>375000</v>
      </c>
      <c r="Q43" s="173" t="s">
        <v>234</v>
      </c>
    </row>
    <row r="44" spans="1:457" ht="47.25">
      <c r="A44" s="234">
        <v>15</v>
      </c>
      <c r="B44" s="235"/>
      <c r="C44" s="236"/>
      <c r="D44" s="237" t="s">
        <v>261</v>
      </c>
      <c r="E44" s="238"/>
      <c r="F44" s="173" t="s">
        <v>262</v>
      </c>
      <c r="G44" s="173" t="s">
        <v>263</v>
      </c>
      <c r="H44" s="243">
        <v>10000</v>
      </c>
      <c r="I44" s="234" t="s">
        <v>264</v>
      </c>
      <c r="J44" s="173" t="s">
        <v>230</v>
      </c>
      <c r="K44" s="180" t="s">
        <v>242</v>
      </c>
      <c r="L44" s="173" t="s">
        <v>265</v>
      </c>
      <c r="M44" s="192"/>
      <c r="N44" s="239"/>
      <c r="O44" s="240">
        <v>990</v>
      </c>
      <c r="P44" s="241">
        <f t="shared" si="0"/>
        <v>9900000</v>
      </c>
      <c r="Q44" s="173" t="s">
        <v>266</v>
      </c>
    </row>
    <row r="45" spans="1:457" s="250" customFormat="1" ht="63">
      <c r="A45" s="217">
        <v>16</v>
      </c>
      <c r="B45" s="244"/>
      <c r="C45" s="245"/>
      <c r="D45" s="246" t="s">
        <v>228</v>
      </c>
      <c r="E45" s="208"/>
      <c r="F45" s="191" t="s">
        <v>267</v>
      </c>
      <c r="G45" s="191" t="s">
        <v>94</v>
      </c>
      <c r="H45" s="192">
        <v>300</v>
      </c>
      <c r="I45" s="217" t="s">
        <v>24</v>
      </c>
      <c r="J45" s="191" t="s">
        <v>230</v>
      </c>
      <c r="K45" s="247" t="s">
        <v>231</v>
      </c>
      <c r="L45" s="191" t="s">
        <v>232</v>
      </c>
      <c r="M45" s="192" t="s">
        <v>268</v>
      </c>
      <c r="N45" s="248"/>
      <c r="O45" s="195">
        <v>3300</v>
      </c>
      <c r="P45" s="249">
        <f t="shared" si="0"/>
        <v>990000</v>
      </c>
      <c r="Q45" s="191" t="s">
        <v>234</v>
      </c>
    </row>
    <row r="46" spans="1:457" s="250" customFormat="1" ht="63">
      <c r="A46" s="217">
        <v>17</v>
      </c>
      <c r="B46" s="244"/>
      <c r="C46" s="245"/>
      <c r="D46" s="246" t="s">
        <v>228</v>
      </c>
      <c r="E46" s="208"/>
      <c r="F46" s="191" t="s">
        <v>267</v>
      </c>
      <c r="G46" s="191" t="s">
        <v>94</v>
      </c>
      <c r="H46" s="192">
        <v>1000</v>
      </c>
      <c r="I46" s="217" t="s">
        <v>24</v>
      </c>
      <c r="J46" s="191" t="s">
        <v>230</v>
      </c>
      <c r="K46" s="247" t="s">
        <v>236</v>
      </c>
      <c r="L46" s="191" t="s">
        <v>232</v>
      </c>
      <c r="M46" s="192" t="s">
        <v>268</v>
      </c>
      <c r="N46" s="248"/>
      <c r="O46" s="195">
        <v>3300</v>
      </c>
      <c r="P46" s="249">
        <f t="shared" si="0"/>
        <v>3300000</v>
      </c>
      <c r="Q46" s="191" t="s">
        <v>234</v>
      </c>
    </row>
    <row r="47" spans="1:457" s="250" customFormat="1" ht="63">
      <c r="A47" s="217">
        <v>18</v>
      </c>
      <c r="B47" s="244"/>
      <c r="C47" s="245"/>
      <c r="D47" s="246" t="s">
        <v>228</v>
      </c>
      <c r="E47" s="208"/>
      <c r="F47" s="191" t="s">
        <v>267</v>
      </c>
      <c r="G47" s="191" t="s">
        <v>94</v>
      </c>
      <c r="H47" s="192">
        <v>300</v>
      </c>
      <c r="I47" s="217" t="s">
        <v>24</v>
      </c>
      <c r="J47" s="191" t="s">
        <v>230</v>
      </c>
      <c r="K47" s="247" t="s">
        <v>239</v>
      </c>
      <c r="L47" s="191" t="s">
        <v>232</v>
      </c>
      <c r="M47" s="192" t="s">
        <v>268</v>
      </c>
      <c r="N47" s="248"/>
      <c r="O47" s="195">
        <v>3300</v>
      </c>
      <c r="P47" s="249">
        <f t="shared" si="0"/>
        <v>990000</v>
      </c>
      <c r="Q47" s="191" t="s">
        <v>234</v>
      </c>
    </row>
    <row r="48" spans="1:457" s="250" customFormat="1" ht="63">
      <c r="A48" s="217">
        <v>19</v>
      </c>
      <c r="B48" s="244"/>
      <c r="C48" s="245"/>
      <c r="D48" s="246" t="s">
        <v>228</v>
      </c>
      <c r="E48" s="208"/>
      <c r="F48" s="191" t="s">
        <v>267</v>
      </c>
      <c r="G48" s="191" t="s">
        <v>94</v>
      </c>
      <c r="H48" s="192">
        <v>300</v>
      </c>
      <c r="I48" s="217" t="s">
        <v>24</v>
      </c>
      <c r="J48" s="191" t="s">
        <v>230</v>
      </c>
      <c r="K48" s="247" t="s">
        <v>242</v>
      </c>
      <c r="L48" s="191" t="s">
        <v>232</v>
      </c>
      <c r="M48" s="192" t="s">
        <v>268</v>
      </c>
      <c r="N48" s="248"/>
      <c r="O48" s="195">
        <v>3300</v>
      </c>
      <c r="P48" s="249">
        <f t="shared" si="0"/>
        <v>990000</v>
      </c>
      <c r="Q48" s="191" t="s">
        <v>234</v>
      </c>
    </row>
    <row r="49" spans="1:17" s="250" customFormat="1" ht="63">
      <c r="A49" s="217">
        <v>20</v>
      </c>
      <c r="B49" s="244"/>
      <c r="C49" s="245"/>
      <c r="D49" s="246" t="s">
        <v>228</v>
      </c>
      <c r="E49" s="208"/>
      <c r="F49" s="191" t="s">
        <v>267</v>
      </c>
      <c r="G49" s="191" t="s">
        <v>94</v>
      </c>
      <c r="H49" s="192">
        <v>300</v>
      </c>
      <c r="I49" s="217" t="s">
        <v>24</v>
      </c>
      <c r="J49" s="191" t="s">
        <v>230</v>
      </c>
      <c r="K49" s="247" t="s">
        <v>244</v>
      </c>
      <c r="L49" s="191" t="s">
        <v>232</v>
      </c>
      <c r="M49" s="192" t="s">
        <v>268</v>
      </c>
      <c r="N49" s="248"/>
      <c r="O49" s="195">
        <v>3300</v>
      </c>
      <c r="P49" s="249">
        <f t="shared" si="0"/>
        <v>990000</v>
      </c>
      <c r="Q49" s="191" t="s">
        <v>234</v>
      </c>
    </row>
    <row r="50" spans="1:17" s="250" customFormat="1" ht="63">
      <c r="A50" s="217">
        <v>21</v>
      </c>
      <c r="B50" s="244"/>
      <c r="C50" s="245"/>
      <c r="D50" s="246" t="s">
        <v>228</v>
      </c>
      <c r="E50" s="208"/>
      <c r="F50" s="191" t="s">
        <v>267</v>
      </c>
      <c r="G50" s="191" t="s">
        <v>94</v>
      </c>
      <c r="H50" s="192">
        <v>300</v>
      </c>
      <c r="I50" s="217" t="s">
        <v>24</v>
      </c>
      <c r="J50" s="191" t="s">
        <v>230</v>
      </c>
      <c r="K50" s="247" t="s">
        <v>246</v>
      </c>
      <c r="L50" s="191" t="s">
        <v>232</v>
      </c>
      <c r="M50" s="192" t="s">
        <v>268</v>
      </c>
      <c r="N50" s="248"/>
      <c r="O50" s="195">
        <v>3300</v>
      </c>
      <c r="P50" s="249">
        <f t="shared" si="0"/>
        <v>990000</v>
      </c>
      <c r="Q50" s="191" t="s">
        <v>234</v>
      </c>
    </row>
    <row r="51" spans="1:17" s="250" customFormat="1" ht="63">
      <c r="A51" s="217">
        <v>22</v>
      </c>
      <c r="B51" s="244"/>
      <c r="C51" s="245"/>
      <c r="D51" s="246" t="s">
        <v>228</v>
      </c>
      <c r="E51" s="208"/>
      <c r="F51" s="191" t="s">
        <v>267</v>
      </c>
      <c r="G51" s="191" t="s">
        <v>94</v>
      </c>
      <c r="H51" s="192">
        <v>300</v>
      </c>
      <c r="I51" s="217" t="s">
        <v>24</v>
      </c>
      <c r="J51" s="191" t="s">
        <v>230</v>
      </c>
      <c r="K51" s="247" t="s">
        <v>248</v>
      </c>
      <c r="L51" s="191" t="s">
        <v>232</v>
      </c>
      <c r="M51" s="192" t="s">
        <v>268</v>
      </c>
      <c r="N51" s="248"/>
      <c r="O51" s="195">
        <v>3300</v>
      </c>
      <c r="P51" s="249">
        <f t="shared" si="0"/>
        <v>990000</v>
      </c>
      <c r="Q51" s="191" t="s">
        <v>234</v>
      </c>
    </row>
    <row r="52" spans="1:17" s="250" customFormat="1" ht="63">
      <c r="A52" s="217">
        <v>23</v>
      </c>
      <c r="B52" s="244"/>
      <c r="C52" s="245"/>
      <c r="D52" s="246" t="s">
        <v>228</v>
      </c>
      <c r="E52" s="208"/>
      <c r="F52" s="191" t="s">
        <v>267</v>
      </c>
      <c r="G52" s="191" t="s">
        <v>94</v>
      </c>
      <c r="H52" s="192">
        <v>300</v>
      </c>
      <c r="I52" s="217" t="s">
        <v>24</v>
      </c>
      <c r="J52" s="191" t="s">
        <v>230</v>
      </c>
      <c r="K52" s="247" t="s">
        <v>250</v>
      </c>
      <c r="L52" s="191" t="s">
        <v>232</v>
      </c>
      <c r="M52" s="192" t="s">
        <v>268</v>
      </c>
      <c r="N52" s="248"/>
      <c r="O52" s="195">
        <v>3300</v>
      </c>
      <c r="P52" s="249">
        <f t="shared" si="0"/>
        <v>990000</v>
      </c>
      <c r="Q52" s="191" t="s">
        <v>234</v>
      </c>
    </row>
    <row r="53" spans="1:17" s="250" customFormat="1" ht="63">
      <c r="A53" s="217">
        <v>24</v>
      </c>
      <c r="B53" s="244"/>
      <c r="C53" s="245"/>
      <c r="D53" s="246" t="s">
        <v>228</v>
      </c>
      <c r="E53" s="208"/>
      <c r="F53" s="191" t="s">
        <v>267</v>
      </c>
      <c r="G53" s="191" t="s">
        <v>94</v>
      </c>
      <c r="H53" s="192">
        <v>1300</v>
      </c>
      <c r="I53" s="217" t="s">
        <v>24</v>
      </c>
      <c r="J53" s="191" t="s">
        <v>230</v>
      </c>
      <c r="K53" s="247" t="s">
        <v>252</v>
      </c>
      <c r="L53" s="191" t="s">
        <v>232</v>
      </c>
      <c r="M53" s="192" t="s">
        <v>268</v>
      </c>
      <c r="N53" s="248"/>
      <c r="O53" s="195">
        <v>3300</v>
      </c>
      <c r="P53" s="249">
        <f t="shared" si="0"/>
        <v>4290000</v>
      </c>
      <c r="Q53" s="191" t="s">
        <v>234</v>
      </c>
    </row>
    <row r="54" spans="1:17" s="250" customFormat="1" ht="63">
      <c r="A54" s="217">
        <v>25</v>
      </c>
      <c r="B54" s="244"/>
      <c r="C54" s="245"/>
      <c r="D54" s="246" t="s">
        <v>228</v>
      </c>
      <c r="E54" s="208"/>
      <c r="F54" s="191" t="s">
        <v>267</v>
      </c>
      <c r="G54" s="191" t="s">
        <v>94</v>
      </c>
      <c r="H54" s="192">
        <v>300</v>
      </c>
      <c r="I54" s="217" t="s">
        <v>24</v>
      </c>
      <c r="J54" s="191" t="s">
        <v>230</v>
      </c>
      <c r="K54" s="247" t="s">
        <v>254</v>
      </c>
      <c r="L54" s="191" t="s">
        <v>232</v>
      </c>
      <c r="M54" s="192" t="s">
        <v>268</v>
      </c>
      <c r="N54" s="248"/>
      <c r="O54" s="195">
        <v>3300</v>
      </c>
      <c r="P54" s="249">
        <f t="shared" si="0"/>
        <v>990000</v>
      </c>
      <c r="Q54" s="191" t="s">
        <v>234</v>
      </c>
    </row>
    <row r="55" spans="1:17" s="250" customFormat="1" ht="63">
      <c r="A55" s="217">
        <v>26</v>
      </c>
      <c r="B55" s="244"/>
      <c r="C55" s="245"/>
      <c r="D55" s="246" t="s">
        <v>228</v>
      </c>
      <c r="E55" s="208"/>
      <c r="F55" s="191" t="s">
        <v>267</v>
      </c>
      <c r="G55" s="191" t="s">
        <v>94</v>
      </c>
      <c r="H55" s="192">
        <v>500</v>
      </c>
      <c r="I55" s="217" t="s">
        <v>24</v>
      </c>
      <c r="J55" s="191" t="s">
        <v>230</v>
      </c>
      <c r="K55" s="247" t="s">
        <v>256</v>
      </c>
      <c r="L55" s="191" t="s">
        <v>232</v>
      </c>
      <c r="M55" s="192" t="s">
        <v>268</v>
      </c>
      <c r="N55" s="248"/>
      <c r="O55" s="195">
        <v>3300</v>
      </c>
      <c r="P55" s="249">
        <f t="shared" si="0"/>
        <v>1650000</v>
      </c>
      <c r="Q55" s="191" t="s">
        <v>234</v>
      </c>
    </row>
    <row r="56" spans="1:17" s="250" customFormat="1" ht="60.75" customHeight="1">
      <c r="A56" s="217">
        <v>27</v>
      </c>
      <c r="B56" s="244"/>
      <c r="C56" s="245"/>
      <c r="D56" s="246" t="s">
        <v>228</v>
      </c>
      <c r="E56" s="208"/>
      <c r="F56" s="191" t="s">
        <v>267</v>
      </c>
      <c r="G56" s="191" t="s">
        <v>94</v>
      </c>
      <c r="H56" s="192">
        <v>500</v>
      </c>
      <c r="I56" s="217" t="s">
        <v>24</v>
      </c>
      <c r="J56" s="191" t="s">
        <v>230</v>
      </c>
      <c r="K56" s="247" t="s">
        <v>269</v>
      </c>
      <c r="L56" s="191" t="s">
        <v>232</v>
      </c>
      <c r="M56" s="192" t="s">
        <v>268</v>
      </c>
      <c r="N56" s="248"/>
      <c r="O56" s="195">
        <v>3300</v>
      </c>
      <c r="P56" s="249">
        <f t="shared" si="0"/>
        <v>1650000</v>
      </c>
      <c r="Q56" s="191" t="s">
        <v>234</v>
      </c>
    </row>
    <row r="57" spans="1:17" s="250" customFormat="1" ht="63">
      <c r="A57" s="217">
        <v>28</v>
      </c>
      <c r="B57" s="244"/>
      <c r="C57" s="245"/>
      <c r="D57" s="246" t="s">
        <v>228</v>
      </c>
      <c r="E57" s="208"/>
      <c r="F57" s="191" t="s">
        <v>267</v>
      </c>
      <c r="G57" s="191" t="s">
        <v>94</v>
      </c>
      <c r="H57" s="192">
        <v>300</v>
      </c>
      <c r="I57" s="217" t="s">
        <v>24</v>
      </c>
      <c r="J57" s="191" t="s">
        <v>230</v>
      </c>
      <c r="K57" s="247" t="s">
        <v>258</v>
      </c>
      <c r="L57" s="191" t="s">
        <v>232</v>
      </c>
      <c r="M57" s="192" t="s">
        <v>268</v>
      </c>
      <c r="N57" s="248"/>
      <c r="O57" s="195">
        <v>3300</v>
      </c>
      <c r="P57" s="249">
        <f t="shared" si="0"/>
        <v>990000</v>
      </c>
      <c r="Q57" s="191" t="s">
        <v>234</v>
      </c>
    </row>
    <row r="58" spans="1:17" s="250" customFormat="1" ht="25.5" customHeight="1">
      <c r="A58" s="185">
        <v>29</v>
      </c>
      <c r="B58" s="186"/>
      <c r="C58" s="187"/>
      <c r="D58" s="207" t="s">
        <v>270</v>
      </c>
      <c r="E58" s="208"/>
      <c r="F58" s="190" t="s">
        <v>271</v>
      </c>
      <c r="G58" s="251" t="s">
        <v>272</v>
      </c>
      <c r="H58" s="252">
        <v>7</v>
      </c>
      <c r="I58" s="253" t="s">
        <v>273</v>
      </c>
      <c r="J58" s="190" t="s">
        <v>230</v>
      </c>
      <c r="K58" s="190" t="s">
        <v>230</v>
      </c>
      <c r="L58" s="190" t="s">
        <v>265</v>
      </c>
      <c r="M58" s="254" t="s">
        <v>274</v>
      </c>
      <c r="N58" s="248"/>
      <c r="O58" s="195">
        <v>0</v>
      </c>
      <c r="P58" s="249">
        <f t="shared" si="0"/>
        <v>0</v>
      </c>
      <c r="Q58" s="190" t="s">
        <v>275</v>
      </c>
    </row>
    <row r="59" spans="1:17" s="250" customFormat="1" ht="25.5" customHeight="1">
      <c r="A59" s="198"/>
      <c r="B59" s="199"/>
      <c r="C59" s="200"/>
      <c r="D59" s="214"/>
      <c r="E59" s="208"/>
      <c r="F59" s="203"/>
      <c r="G59" s="255" t="s">
        <v>55</v>
      </c>
      <c r="H59" s="252">
        <v>5</v>
      </c>
      <c r="I59" s="256"/>
      <c r="J59" s="203"/>
      <c r="K59" s="203"/>
      <c r="L59" s="203"/>
      <c r="M59" s="257"/>
      <c r="N59" s="248"/>
      <c r="O59" s="195">
        <v>0</v>
      </c>
      <c r="P59" s="249">
        <f t="shared" si="0"/>
        <v>0</v>
      </c>
      <c r="Q59" s="203"/>
    </row>
    <row r="60" spans="1:17" s="250" customFormat="1" ht="25.5" customHeight="1">
      <c r="A60" s="198"/>
      <c r="B60" s="199"/>
      <c r="C60" s="200"/>
      <c r="D60" s="214"/>
      <c r="E60" s="208"/>
      <c r="F60" s="203"/>
      <c r="G60" s="255" t="s">
        <v>56</v>
      </c>
      <c r="H60" s="252">
        <v>4</v>
      </c>
      <c r="I60" s="256"/>
      <c r="J60" s="203"/>
      <c r="K60" s="203"/>
      <c r="L60" s="203"/>
      <c r="M60" s="257"/>
      <c r="N60" s="248"/>
      <c r="O60" s="195">
        <v>0</v>
      </c>
      <c r="P60" s="249">
        <f t="shared" si="0"/>
        <v>0</v>
      </c>
      <c r="Q60" s="203"/>
    </row>
    <row r="61" spans="1:17" s="250" customFormat="1" ht="25.5" customHeight="1">
      <c r="A61" s="198"/>
      <c r="B61" s="199"/>
      <c r="C61" s="200"/>
      <c r="D61" s="214"/>
      <c r="E61" s="208"/>
      <c r="F61" s="203"/>
      <c r="G61" s="255" t="s">
        <v>276</v>
      </c>
      <c r="H61" s="252">
        <v>5</v>
      </c>
      <c r="I61" s="256"/>
      <c r="J61" s="203"/>
      <c r="K61" s="203"/>
      <c r="L61" s="203"/>
      <c r="M61" s="257"/>
      <c r="N61" s="248"/>
      <c r="O61" s="195">
        <v>0</v>
      </c>
      <c r="P61" s="249">
        <f t="shared" si="0"/>
        <v>0</v>
      </c>
      <c r="Q61" s="203"/>
    </row>
    <row r="62" spans="1:17" s="250" customFormat="1" ht="25.5" customHeight="1">
      <c r="A62" s="198"/>
      <c r="B62" s="199"/>
      <c r="C62" s="200"/>
      <c r="D62" s="214"/>
      <c r="E62" s="208"/>
      <c r="F62" s="203"/>
      <c r="G62" s="255" t="s">
        <v>277</v>
      </c>
      <c r="H62" s="252">
        <v>5</v>
      </c>
      <c r="I62" s="256"/>
      <c r="J62" s="203"/>
      <c r="K62" s="203"/>
      <c r="L62" s="203"/>
      <c r="M62" s="257"/>
      <c r="N62" s="248"/>
      <c r="O62" s="195">
        <v>0</v>
      </c>
      <c r="P62" s="249">
        <f t="shared" si="0"/>
        <v>0</v>
      </c>
      <c r="Q62" s="203"/>
    </row>
    <row r="63" spans="1:17" s="250" customFormat="1" ht="25.5" customHeight="1">
      <c r="A63" s="198"/>
      <c r="B63" s="199"/>
      <c r="C63" s="200"/>
      <c r="D63" s="214"/>
      <c r="E63" s="208"/>
      <c r="F63" s="203"/>
      <c r="G63" s="255" t="s">
        <v>278</v>
      </c>
      <c r="H63" s="252">
        <v>5</v>
      </c>
      <c r="I63" s="256"/>
      <c r="J63" s="203"/>
      <c r="K63" s="203"/>
      <c r="L63" s="203"/>
      <c r="M63" s="257"/>
      <c r="N63" s="248"/>
      <c r="O63" s="195">
        <v>0</v>
      </c>
      <c r="P63" s="249">
        <f t="shared" si="0"/>
        <v>0</v>
      </c>
      <c r="Q63" s="203"/>
    </row>
    <row r="64" spans="1:17" s="250" customFormat="1" ht="25.5" customHeight="1">
      <c r="A64" s="198"/>
      <c r="B64" s="199"/>
      <c r="C64" s="200"/>
      <c r="D64" s="214"/>
      <c r="E64" s="208"/>
      <c r="F64" s="203"/>
      <c r="G64" s="255" t="s">
        <v>57</v>
      </c>
      <c r="H64" s="252">
        <v>5</v>
      </c>
      <c r="I64" s="256"/>
      <c r="J64" s="203"/>
      <c r="K64" s="203"/>
      <c r="L64" s="203"/>
      <c r="M64" s="257"/>
      <c r="N64" s="248"/>
      <c r="O64" s="195">
        <v>0</v>
      </c>
      <c r="P64" s="249">
        <f t="shared" si="0"/>
        <v>0</v>
      </c>
      <c r="Q64" s="203"/>
    </row>
    <row r="65" spans="1:17" s="250" customFormat="1" ht="25.5" customHeight="1">
      <c r="A65" s="198"/>
      <c r="B65" s="199"/>
      <c r="C65" s="200"/>
      <c r="D65" s="214"/>
      <c r="E65" s="208"/>
      <c r="F65" s="203"/>
      <c r="G65" s="255" t="s">
        <v>279</v>
      </c>
      <c r="H65" s="252">
        <v>6</v>
      </c>
      <c r="I65" s="256"/>
      <c r="J65" s="203"/>
      <c r="K65" s="203"/>
      <c r="L65" s="203"/>
      <c r="M65" s="257"/>
      <c r="N65" s="248"/>
      <c r="O65" s="195">
        <v>0</v>
      </c>
      <c r="P65" s="249">
        <f t="shared" si="0"/>
        <v>0</v>
      </c>
      <c r="Q65" s="203"/>
    </row>
    <row r="66" spans="1:17" s="250" customFormat="1" ht="25.5" customHeight="1">
      <c r="A66" s="198"/>
      <c r="B66" s="199"/>
      <c r="C66" s="200"/>
      <c r="D66" s="214"/>
      <c r="E66" s="208"/>
      <c r="F66" s="203"/>
      <c r="G66" s="255" t="s">
        <v>280</v>
      </c>
      <c r="H66" s="252">
        <v>6</v>
      </c>
      <c r="I66" s="256"/>
      <c r="J66" s="203"/>
      <c r="K66" s="203"/>
      <c r="L66" s="203"/>
      <c r="M66" s="257"/>
      <c r="N66" s="248"/>
      <c r="O66" s="195">
        <v>0</v>
      </c>
      <c r="P66" s="249">
        <f t="shared" si="0"/>
        <v>0</v>
      </c>
      <c r="Q66" s="203"/>
    </row>
    <row r="67" spans="1:17" s="250" customFormat="1" ht="25.5" customHeight="1">
      <c r="A67" s="198"/>
      <c r="B67" s="199"/>
      <c r="C67" s="200"/>
      <c r="D67" s="214"/>
      <c r="E67" s="208"/>
      <c r="F67" s="203"/>
      <c r="G67" s="255" t="s">
        <v>281</v>
      </c>
      <c r="H67" s="252">
        <v>5</v>
      </c>
      <c r="I67" s="256"/>
      <c r="J67" s="203"/>
      <c r="K67" s="203"/>
      <c r="L67" s="203"/>
      <c r="M67" s="257"/>
      <c r="N67" s="248"/>
      <c r="O67" s="195">
        <v>0</v>
      </c>
      <c r="P67" s="249">
        <f t="shared" si="0"/>
        <v>0</v>
      </c>
      <c r="Q67" s="203"/>
    </row>
    <row r="68" spans="1:17" s="250" customFormat="1" ht="25.5" customHeight="1">
      <c r="A68" s="198"/>
      <c r="B68" s="199"/>
      <c r="C68" s="200"/>
      <c r="D68" s="214"/>
      <c r="E68" s="208"/>
      <c r="F68" s="203"/>
      <c r="G68" s="255" t="s">
        <v>282</v>
      </c>
      <c r="H68" s="252">
        <v>5</v>
      </c>
      <c r="I68" s="256"/>
      <c r="J68" s="203"/>
      <c r="K68" s="203"/>
      <c r="L68" s="203"/>
      <c r="M68" s="257"/>
      <c r="N68" s="248"/>
      <c r="O68" s="195">
        <v>0</v>
      </c>
      <c r="P68" s="249">
        <f t="shared" si="0"/>
        <v>0</v>
      </c>
      <c r="Q68" s="203"/>
    </row>
    <row r="69" spans="1:17" s="250" customFormat="1" ht="25.5" customHeight="1">
      <c r="A69" s="198"/>
      <c r="B69" s="199"/>
      <c r="C69" s="200"/>
      <c r="D69" s="214"/>
      <c r="E69" s="208"/>
      <c r="F69" s="203"/>
      <c r="G69" s="255" t="s">
        <v>60</v>
      </c>
      <c r="H69" s="252">
        <v>5</v>
      </c>
      <c r="I69" s="256"/>
      <c r="J69" s="203"/>
      <c r="K69" s="203"/>
      <c r="L69" s="203"/>
      <c r="M69" s="257"/>
      <c r="N69" s="248"/>
      <c r="O69" s="195">
        <v>0</v>
      </c>
      <c r="P69" s="249">
        <f t="shared" si="0"/>
        <v>0</v>
      </c>
      <c r="Q69" s="203"/>
    </row>
    <row r="70" spans="1:17" s="250" customFormat="1" ht="25.5" customHeight="1">
      <c r="A70" s="198"/>
      <c r="B70" s="199"/>
      <c r="C70" s="200"/>
      <c r="D70" s="214"/>
      <c r="E70" s="208"/>
      <c r="F70" s="203"/>
      <c r="G70" s="255" t="s">
        <v>283</v>
      </c>
      <c r="H70" s="252">
        <v>5</v>
      </c>
      <c r="I70" s="256"/>
      <c r="J70" s="203"/>
      <c r="K70" s="203"/>
      <c r="L70" s="203"/>
      <c r="M70" s="257"/>
      <c r="N70" s="248"/>
      <c r="O70" s="195">
        <v>0</v>
      </c>
      <c r="P70" s="249">
        <f t="shared" si="0"/>
        <v>0</v>
      </c>
      <c r="Q70" s="203"/>
    </row>
    <row r="71" spans="1:17" s="250" customFormat="1" ht="25.5" customHeight="1">
      <c r="A71" s="222"/>
      <c r="B71" s="220"/>
      <c r="C71" s="229"/>
      <c r="D71" s="221"/>
      <c r="E71" s="208"/>
      <c r="F71" s="223"/>
      <c r="G71" s="255" t="s">
        <v>61</v>
      </c>
      <c r="H71" s="252">
        <v>7</v>
      </c>
      <c r="I71" s="258"/>
      <c r="J71" s="223"/>
      <c r="K71" s="223"/>
      <c r="L71" s="223"/>
      <c r="M71" s="259"/>
      <c r="N71" s="248"/>
      <c r="O71" s="195">
        <v>0</v>
      </c>
      <c r="P71" s="249">
        <f t="shared" ref="P71:P83" si="1">O71*H71</f>
        <v>0</v>
      </c>
      <c r="Q71" s="223"/>
    </row>
    <row r="72" spans="1:17" s="250" customFormat="1" ht="67.5" customHeight="1">
      <c r="A72" s="217">
        <v>30</v>
      </c>
      <c r="B72" s="244"/>
      <c r="C72" s="245"/>
      <c r="D72" s="246" t="s">
        <v>228</v>
      </c>
      <c r="E72" s="208"/>
      <c r="F72" s="191" t="s">
        <v>284</v>
      </c>
      <c r="G72" s="260" t="s">
        <v>285</v>
      </c>
      <c r="H72" s="260">
        <v>50</v>
      </c>
      <c r="I72" s="217" t="s">
        <v>24</v>
      </c>
      <c r="J72" s="191" t="s">
        <v>230</v>
      </c>
      <c r="K72" s="191" t="s">
        <v>236</v>
      </c>
      <c r="L72" s="191" t="s">
        <v>265</v>
      </c>
      <c r="M72" s="192" t="s">
        <v>268</v>
      </c>
      <c r="N72" s="248"/>
      <c r="O72" s="195">
        <v>9900</v>
      </c>
      <c r="P72" s="249">
        <f>O72*H72</f>
        <v>495000</v>
      </c>
      <c r="Q72" s="191" t="s">
        <v>234</v>
      </c>
    </row>
    <row r="73" spans="1:17" s="250" customFormat="1" ht="67.5" customHeight="1">
      <c r="A73" s="217">
        <v>31</v>
      </c>
      <c r="B73" s="244"/>
      <c r="C73" s="245"/>
      <c r="D73" s="246" t="s">
        <v>228</v>
      </c>
      <c r="E73" s="208"/>
      <c r="F73" s="191" t="s">
        <v>284</v>
      </c>
      <c r="G73" s="260" t="s">
        <v>285</v>
      </c>
      <c r="H73" s="192">
        <v>100</v>
      </c>
      <c r="I73" s="217" t="s">
        <v>24</v>
      </c>
      <c r="J73" s="191" t="s">
        <v>230</v>
      </c>
      <c r="K73" s="191" t="s">
        <v>239</v>
      </c>
      <c r="L73" s="191" t="s">
        <v>265</v>
      </c>
      <c r="M73" s="192" t="s">
        <v>268</v>
      </c>
      <c r="N73" s="248"/>
      <c r="O73" s="195">
        <v>9900</v>
      </c>
      <c r="P73" s="249">
        <f t="shared" ref="P73:P96" si="2">O73*H73</f>
        <v>990000</v>
      </c>
      <c r="Q73" s="191" t="s">
        <v>234</v>
      </c>
    </row>
    <row r="74" spans="1:17" s="250" customFormat="1" ht="67.5" customHeight="1">
      <c r="A74" s="217">
        <v>32</v>
      </c>
      <c r="B74" s="244"/>
      <c r="C74" s="245"/>
      <c r="D74" s="246" t="s">
        <v>228</v>
      </c>
      <c r="E74" s="208"/>
      <c r="F74" s="191" t="s">
        <v>284</v>
      </c>
      <c r="G74" s="260" t="s">
        <v>285</v>
      </c>
      <c r="H74" s="192">
        <v>100</v>
      </c>
      <c r="I74" s="217" t="s">
        <v>24</v>
      </c>
      <c r="J74" s="191" t="s">
        <v>230</v>
      </c>
      <c r="K74" s="191" t="s">
        <v>242</v>
      </c>
      <c r="L74" s="191" t="s">
        <v>265</v>
      </c>
      <c r="M74" s="192" t="s">
        <v>268</v>
      </c>
      <c r="N74" s="248"/>
      <c r="O74" s="195">
        <v>9900</v>
      </c>
      <c r="P74" s="249">
        <f t="shared" si="2"/>
        <v>990000</v>
      </c>
      <c r="Q74" s="191" t="s">
        <v>234</v>
      </c>
    </row>
    <row r="75" spans="1:17" ht="67.5" customHeight="1">
      <c r="A75" s="217">
        <v>33</v>
      </c>
      <c r="B75" s="244"/>
      <c r="C75" s="261"/>
      <c r="D75" s="246" t="s">
        <v>228</v>
      </c>
      <c r="E75" s="261"/>
      <c r="F75" s="191" t="s">
        <v>284</v>
      </c>
      <c r="G75" s="260" t="s">
        <v>285</v>
      </c>
      <c r="H75" s="262">
        <v>100</v>
      </c>
      <c r="I75" s="217" t="s">
        <v>24</v>
      </c>
      <c r="J75" s="191" t="s">
        <v>230</v>
      </c>
      <c r="K75" s="263" t="s">
        <v>244</v>
      </c>
      <c r="L75" s="191" t="s">
        <v>265</v>
      </c>
      <c r="M75" s="192" t="s">
        <v>268</v>
      </c>
      <c r="N75" s="261"/>
      <c r="O75" s="195">
        <v>9900</v>
      </c>
      <c r="P75" s="249">
        <f t="shared" si="2"/>
        <v>990000</v>
      </c>
      <c r="Q75" s="191" t="s">
        <v>234</v>
      </c>
    </row>
    <row r="76" spans="1:17" ht="67.5" customHeight="1">
      <c r="A76" s="217">
        <v>34</v>
      </c>
      <c r="B76" s="244"/>
      <c r="C76" s="261"/>
      <c r="D76" s="246" t="s">
        <v>228</v>
      </c>
      <c r="E76" s="261"/>
      <c r="F76" s="191" t="s">
        <v>284</v>
      </c>
      <c r="G76" s="260" t="s">
        <v>285</v>
      </c>
      <c r="H76" s="262">
        <v>100</v>
      </c>
      <c r="I76" s="217" t="s">
        <v>24</v>
      </c>
      <c r="J76" s="191" t="s">
        <v>230</v>
      </c>
      <c r="K76" s="263" t="s">
        <v>246</v>
      </c>
      <c r="L76" s="191" t="s">
        <v>265</v>
      </c>
      <c r="M76" s="192" t="s">
        <v>268</v>
      </c>
      <c r="N76" s="261"/>
      <c r="O76" s="195">
        <v>9900</v>
      </c>
      <c r="P76" s="249">
        <f t="shared" si="2"/>
        <v>990000</v>
      </c>
      <c r="Q76" s="191" t="s">
        <v>234</v>
      </c>
    </row>
    <row r="77" spans="1:17" ht="67.5" customHeight="1">
      <c r="A77" s="217">
        <v>35</v>
      </c>
      <c r="B77" s="244"/>
      <c r="C77" s="261"/>
      <c r="D77" s="246" t="s">
        <v>228</v>
      </c>
      <c r="E77" s="261"/>
      <c r="F77" s="191" t="s">
        <v>284</v>
      </c>
      <c r="G77" s="260" t="s">
        <v>285</v>
      </c>
      <c r="H77" s="262">
        <v>50</v>
      </c>
      <c r="I77" s="217" t="s">
        <v>24</v>
      </c>
      <c r="J77" s="191" t="s">
        <v>230</v>
      </c>
      <c r="K77" s="263" t="s">
        <v>248</v>
      </c>
      <c r="L77" s="191" t="s">
        <v>265</v>
      </c>
      <c r="M77" s="192" t="s">
        <v>268</v>
      </c>
      <c r="N77" s="261"/>
      <c r="O77" s="195">
        <v>9900</v>
      </c>
      <c r="P77" s="249">
        <f t="shared" si="2"/>
        <v>495000</v>
      </c>
      <c r="Q77" s="191" t="s">
        <v>234</v>
      </c>
    </row>
    <row r="78" spans="1:17" ht="67.5" customHeight="1">
      <c r="A78" s="217">
        <v>36</v>
      </c>
      <c r="B78" s="244"/>
      <c r="C78" s="261"/>
      <c r="D78" s="246" t="s">
        <v>228</v>
      </c>
      <c r="E78" s="261"/>
      <c r="F78" s="191" t="s">
        <v>284</v>
      </c>
      <c r="G78" s="260" t="s">
        <v>285</v>
      </c>
      <c r="H78" s="262">
        <v>100</v>
      </c>
      <c r="I78" s="217" t="s">
        <v>24</v>
      </c>
      <c r="J78" s="191" t="s">
        <v>230</v>
      </c>
      <c r="K78" s="263" t="s">
        <v>250</v>
      </c>
      <c r="L78" s="191" t="s">
        <v>265</v>
      </c>
      <c r="M78" s="192" t="s">
        <v>268</v>
      </c>
      <c r="N78" s="261"/>
      <c r="O78" s="195">
        <v>9900</v>
      </c>
      <c r="P78" s="249">
        <f t="shared" si="2"/>
        <v>990000</v>
      </c>
      <c r="Q78" s="191" t="s">
        <v>234</v>
      </c>
    </row>
    <row r="79" spans="1:17" ht="67.5" customHeight="1">
      <c r="A79" s="217">
        <v>37</v>
      </c>
      <c r="B79" s="244"/>
      <c r="C79" s="261"/>
      <c r="D79" s="246" t="s">
        <v>228</v>
      </c>
      <c r="E79" s="261"/>
      <c r="F79" s="191" t="s">
        <v>284</v>
      </c>
      <c r="G79" s="260" t="s">
        <v>285</v>
      </c>
      <c r="H79" s="262">
        <v>50</v>
      </c>
      <c r="I79" s="217" t="s">
        <v>24</v>
      </c>
      <c r="J79" s="191" t="s">
        <v>230</v>
      </c>
      <c r="K79" s="263" t="s">
        <v>252</v>
      </c>
      <c r="L79" s="191" t="s">
        <v>265</v>
      </c>
      <c r="M79" s="192" t="s">
        <v>268</v>
      </c>
      <c r="N79" s="261"/>
      <c r="O79" s="195">
        <v>9900</v>
      </c>
      <c r="P79" s="249">
        <f t="shared" si="2"/>
        <v>495000</v>
      </c>
      <c r="Q79" s="191" t="s">
        <v>234</v>
      </c>
    </row>
    <row r="80" spans="1:17" ht="67.5" customHeight="1">
      <c r="A80" s="217">
        <v>38</v>
      </c>
      <c r="B80" s="244"/>
      <c r="C80" s="261"/>
      <c r="D80" s="246" t="s">
        <v>228</v>
      </c>
      <c r="E80" s="261"/>
      <c r="F80" s="191" t="s">
        <v>284</v>
      </c>
      <c r="G80" s="260" t="s">
        <v>285</v>
      </c>
      <c r="H80" s="262">
        <v>100</v>
      </c>
      <c r="I80" s="217" t="s">
        <v>24</v>
      </c>
      <c r="J80" s="191" t="s">
        <v>230</v>
      </c>
      <c r="K80" s="263" t="s">
        <v>254</v>
      </c>
      <c r="L80" s="191" t="s">
        <v>265</v>
      </c>
      <c r="M80" s="192" t="s">
        <v>268</v>
      </c>
      <c r="N80" s="261"/>
      <c r="O80" s="195">
        <v>9900</v>
      </c>
      <c r="P80" s="249">
        <f t="shared" si="2"/>
        <v>990000</v>
      </c>
      <c r="Q80" s="191" t="s">
        <v>234</v>
      </c>
    </row>
    <row r="81" spans="1:17" ht="67.5" customHeight="1">
      <c r="A81" s="217">
        <v>39</v>
      </c>
      <c r="B81" s="244"/>
      <c r="C81" s="261"/>
      <c r="D81" s="246" t="s">
        <v>228</v>
      </c>
      <c r="E81" s="261"/>
      <c r="F81" s="191" t="s">
        <v>284</v>
      </c>
      <c r="G81" s="260" t="s">
        <v>285</v>
      </c>
      <c r="H81" s="262">
        <v>100</v>
      </c>
      <c r="I81" s="217" t="s">
        <v>24</v>
      </c>
      <c r="J81" s="191" t="s">
        <v>230</v>
      </c>
      <c r="K81" s="263" t="s">
        <v>256</v>
      </c>
      <c r="L81" s="191" t="s">
        <v>265</v>
      </c>
      <c r="M81" s="192" t="s">
        <v>268</v>
      </c>
      <c r="N81" s="261"/>
      <c r="O81" s="195">
        <v>9900</v>
      </c>
      <c r="P81" s="249">
        <f t="shared" si="2"/>
        <v>990000</v>
      </c>
      <c r="Q81" s="191" t="s">
        <v>234</v>
      </c>
    </row>
    <row r="82" spans="1:17" ht="67.5" customHeight="1">
      <c r="A82" s="217">
        <v>40</v>
      </c>
      <c r="B82" s="244"/>
      <c r="C82" s="261"/>
      <c r="D82" s="246" t="s">
        <v>228</v>
      </c>
      <c r="E82" s="261"/>
      <c r="F82" s="191" t="s">
        <v>284</v>
      </c>
      <c r="G82" s="260" t="s">
        <v>285</v>
      </c>
      <c r="H82" s="262">
        <v>50</v>
      </c>
      <c r="I82" s="217" t="s">
        <v>24</v>
      </c>
      <c r="J82" s="191" t="s">
        <v>230</v>
      </c>
      <c r="K82" s="263" t="s">
        <v>269</v>
      </c>
      <c r="L82" s="191" t="s">
        <v>265</v>
      </c>
      <c r="M82" s="192" t="s">
        <v>268</v>
      </c>
      <c r="N82" s="261"/>
      <c r="O82" s="195">
        <v>9900</v>
      </c>
      <c r="P82" s="249">
        <f t="shared" si="2"/>
        <v>495000</v>
      </c>
      <c r="Q82" s="191" t="s">
        <v>234</v>
      </c>
    </row>
    <row r="83" spans="1:17" ht="67.5" customHeight="1">
      <c r="A83" s="217">
        <v>41</v>
      </c>
      <c r="B83" s="244"/>
      <c r="C83" s="261"/>
      <c r="D83" s="246" t="s">
        <v>228</v>
      </c>
      <c r="E83" s="261"/>
      <c r="F83" s="191" t="s">
        <v>284</v>
      </c>
      <c r="G83" s="260" t="s">
        <v>285</v>
      </c>
      <c r="H83" s="262">
        <v>100</v>
      </c>
      <c r="I83" s="217" t="s">
        <v>24</v>
      </c>
      <c r="J83" s="191" t="s">
        <v>230</v>
      </c>
      <c r="K83" s="263" t="s">
        <v>258</v>
      </c>
      <c r="L83" s="191" t="s">
        <v>265</v>
      </c>
      <c r="M83" s="192" t="s">
        <v>268</v>
      </c>
      <c r="N83" s="261"/>
      <c r="O83" s="195">
        <v>9900</v>
      </c>
      <c r="P83" s="249">
        <f t="shared" si="2"/>
        <v>990000</v>
      </c>
      <c r="Q83" s="191" t="s">
        <v>234</v>
      </c>
    </row>
    <row r="84" spans="1:17" ht="67.5" customHeight="1">
      <c r="A84" s="217">
        <v>42</v>
      </c>
      <c r="B84" s="244"/>
      <c r="C84" s="261"/>
      <c r="D84" s="246" t="s">
        <v>228</v>
      </c>
      <c r="E84" s="261"/>
      <c r="F84" s="191" t="s">
        <v>286</v>
      </c>
      <c r="G84" s="191" t="s">
        <v>94</v>
      </c>
      <c r="H84" s="262">
        <v>1000</v>
      </c>
      <c r="I84" s="217" t="s">
        <v>24</v>
      </c>
      <c r="J84" s="191" t="s">
        <v>230</v>
      </c>
      <c r="K84" s="263" t="s">
        <v>231</v>
      </c>
      <c r="L84" s="191" t="s">
        <v>265</v>
      </c>
      <c r="M84" s="192" t="s">
        <v>268</v>
      </c>
      <c r="N84" s="261"/>
      <c r="O84" s="195">
        <v>3300</v>
      </c>
      <c r="P84" s="249">
        <f t="shared" si="2"/>
        <v>3300000</v>
      </c>
      <c r="Q84" s="191" t="s">
        <v>234</v>
      </c>
    </row>
    <row r="85" spans="1:17" ht="67.5" customHeight="1">
      <c r="A85" s="217">
        <v>43</v>
      </c>
      <c r="B85" s="244"/>
      <c r="C85" s="261"/>
      <c r="D85" s="246" t="s">
        <v>228</v>
      </c>
      <c r="E85" s="261"/>
      <c r="F85" s="191" t="s">
        <v>286</v>
      </c>
      <c r="G85" s="191" t="s">
        <v>94</v>
      </c>
      <c r="H85" s="262">
        <v>1000</v>
      </c>
      <c r="I85" s="217" t="s">
        <v>24</v>
      </c>
      <c r="J85" s="191" t="s">
        <v>230</v>
      </c>
      <c r="K85" s="191" t="s">
        <v>236</v>
      </c>
      <c r="L85" s="191" t="s">
        <v>265</v>
      </c>
      <c r="M85" s="192" t="s">
        <v>268</v>
      </c>
      <c r="N85" s="261"/>
      <c r="O85" s="195">
        <v>3300</v>
      </c>
      <c r="P85" s="249">
        <f t="shared" si="2"/>
        <v>3300000</v>
      </c>
      <c r="Q85" s="191" t="s">
        <v>234</v>
      </c>
    </row>
    <row r="86" spans="1:17" ht="67.5" customHeight="1">
      <c r="A86" s="217">
        <v>44</v>
      </c>
      <c r="B86" s="244"/>
      <c r="C86" s="261"/>
      <c r="D86" s="246" t="s">
        <v>228</v>
      </c>
      <c r="E86" s="261"/>
      <c r="F86" s="191" t="s">
        <v>286</v>
      </c>
      <c r="G86" s="191" t="s">
        <v>94</v>
      </c>
      <c r="H86" s="262">
        <v>500</v>
      </c>
      <c r="I86" s="217" t="s">
        <v>24</v>
      </c>
      <c r="J86" s="191" t="s">
        <v>230</v>
      </c>
      <c r="K86" s="191" t="s">
        <v>239</v>
      </c>
      <c r="L86" s="191" t="s">
        <v>265</v>
      </c>
      <c r="M86" s="192" t="s">
        <v>268</v>
      </c>
      <c r="N86" s="261"/>
      <c r="O86" s="195">
        <v>3300</v>
      </c>
      <c r="P86" s="249">
        <f t="shared" si="2"/>
        <v>1650000</v>
      </c>
      <c r="Q86" s="191" t="s">
        <v>234</v>
      </c>
    </row>
    <row r="87" spans="1:17" ht="67.5" customHeight="1">
      <c r="A87" s="217">
        <v>45</v>
      </c>
      <c r="B87" s="244"/>
      <c r="C87" s="261"/>
      <c r="D87" s="246" t="s">
        <v>228</v>
      </c>
      <c r="E87" s="261"/>
      <c r="F87" s="191" t="s">
        <v>286</v>
      </c>
      <c r="G87" s="191" t="s">
        <v>94</v>
      </c>
      <c r="H87" s="262">
        <v>500</v>
      </c>
      <c r="I87" s="217" t="s">
        <v>24</v>
      </c>
      <c r="J87" s="191" t="s">
        <v>230</v>
      </c>
      <c r="K87" s="191" t="s">
        <v>242</v>
      </c>
      <c r="L87" s="191" t="s">
        <v>265</v>
      </c>
      <c r="M87" s="192" t="s">
        <v>268</v>
      </c>
      <c r="N87" s="261"/>
      <c r="O87" s="195">
        <v>3300</v>
      </c>
      <c r="P87" s="249">
        <f t="shared" si="2"/>
        <v>1650000</v>
      </c>
      <c r="Q87" s="191" t="s">
        <v>234</v>
      </c>
    </row>
    <row r="88" spans="1:17" ht="67.5" customHeight="1">
      <c r="A88" s="217">
        <v>46</v>
      </c>
      <c r="B88" s="244"/>
      <c r="C88" s="261"/>
      <c r="D88" s="246" t="s">
        <v>228</v>
      </c>
      <c r="E88" s="261"/>
      <c r="F88" s="191" t="s">
        <v>286</v>
      </c>
      <c r="G88" s="191" t="s">
        <v>94</v>
      </c>
      <c r="H88" s="262">
        <v>1000</v>
      </c>
      <c r="I88" s="217" t="s">
        <v>24</v>
      </c>
      <c r="J88" s="191" t="s">
        <v>230</v>
      </c>
      <c r="K88" s="263" t="s">
        <v>244</v>
      </c>
      <c r="L88" s="191" t="s">
        <v>265</v>
      </c>
      <c r="M88" s="192" t="s">
        <v>268</v>
      </c>
      <c r="N88" s="261"/>
      <c r="O88" s="195">
        <v>3300</v>
      </c>
      <c r="P88" s="249">
        <f t="shared" si="2"/>
        <v>3300000</v>
      </c>
      <c r="Q88" s="191" t="s">
        <v>234</v>
      </c>
    </row>
    <row r="89" spans="1:17" ht="67.5" customHeight="1">
      <c r="A89" s="217">
        <v>47</v>
      </c>
      <c r="B89" s="244"/>
      <c r="C89" s="261"/>
      <c r="D89" s="246" t="s">
        <v>228</v>
      </c>
      <c r="E89" s="261"/>
      <c r="F89" s="191" t="s">
        <v>286</v>
      </c>
      <c r="G89" s="191" t="s">
        <v>94</v>
      </c>
      <c r="H89" s="262">
        <v>1000</v>
      </c>
      <c r="I89" s="217" t="s">
        <v>24</v>
      </c>
      <c r="J89" s="191" t="s">
        <v>230</v>
      </c>
      <c r="K89" s="263" t="s">
        <v>246</v>
      </c>
      <c r="L89" s="191" t="s">
        <v>265</v>
      </c>
      <c r="M89" s="192" t="s">
        <v>268</v>
      </c>
      <c r="N89" s="261"/>
      <c r="O89" s="195">
        <v>3300</v>
      </c>
      <c r="P89" s="249">
        <f t="shared" si="2"/>
        <v>3300000</v>
      </c>
      <c r="Q89" s="191" t="s">
        <v>234</v>
      </c>
    </row>
    <row r="90" spans="1:17" ht="67.5" customHeight="1">
      <c r="A90" s="217">
        <v>48</v>
      </c>
      <c r="B90" s="244"/>
      <c r="C90" s="261"/>
      <c r="D90" s="246" t="s">
        <v>228</v>
      </c>
      <c r="E90" s="261"/>
      <c r="F90" s="191" t="s">
        <v>286</v>
      </c>
      <c r="G90" s="191" t="s">
        <v>94</v>
      </c>
      <c r="H90" s="262">
        <v>500</v>
      </c>
      <c r="I90" s="217" t="s">
        <v>24</v>
      </c>
      <c r="J90" s="191" t="s">
        <v>230</v>
      </c>
      <c r="K90" s="263" t="s">
        <v>248</v>
      </c>
      <c r="L90" s="191" t="s">
        <v>265</v>
      </c>
      <c r="M90" s="192" t="s">
        <v>268</v>
      </c>
      <c r="N90" s="261"/>
      <c r="O90" s="195">
        <v>3300</v>
      </c>
      <c r="P90" s="249">
        <f t="shared" si="2"/>
        <v>1650000</v>
      </c>
      <c r="Q90" s="191" t="s">
        <v>234</v>
      </c>
    </row>
    <row r="91" spans="1:17" ht="67.5" customHeight="1">
      <c r="A91" s="217">
        <v>49</v>
      </c>
      <c r="B91" s="244"/>
      <c r="C91" s="261"/>
      <c r="D91" s="246" t="s">
        <v>228</v>
      </c>
      <c r="E91" s="261"/>
      <c r="F91" s="191" t="s">
        <v>286</v>
      </c>
      <c r="G91" s="191" t="s">
        <v>94</v>
      </c>
      <c r="H91" s="262">
        <v>500</v>
      </c>
      <c r="I91" s="217" t="s">
        <v>24</v>
      </c>
      <c r="J91" s="191" t="s">
        <v>230</v>
      </c>
      <c r="K91" s="263" t="s">
        <v>250</v>
      </c>
      <c r="L91" s="191" t="s">
        <v>265</v>
      </c>
      <c r="M91" s="192" t="s">
        <v>268</v>
      </c>
      <c r="N91" s="261"/>
      <c r="O91" s="195">
        <v>3300</v>
      </c>
      <c r="P91" s="249">
        <f t="shared" si="2"/>
        <v>1650000</v>
      </c>
      <c r="Q91" s="191" t="s">
        <v>234</v>
      </c>
    </row>
    <row r="92" spans="1:17" ht="67.5" customHeight="1">
      <c r="A92" s="217">
        <v>50</v>
      </c>
      <c r="B92" s="244"/>
      <c r="C92" s="261"/>
      <c r="D92" s="246" t="s">
        <v>228</v>
      </c>
      <c r="E92" s="261"/>
      <c r="F92" s="191" t="s">
        <v>286</v>
      </c>
      <c r="G92" s="191" t="s">
        <v>94</v>
      </c>
      <c r="H92" s="262">
        <v>1000</v>
      </c>
      <c r="I92" s="217" t="s">
        <v>24</v>
      </c>
      <c r="J92" s="191" t="s">
        <v>230</v>
      </c>
      <c r="K92" s="263" t="s">
        <v>252</v>
      </c>
      <c r="L92" s="191" t="s">
        <v>265</v>
      </c>
      <c r="M92" s="192" t="s">
        <v>268</v>
      </c>
      <c r="N92" s="261"/>
      <c r="O92" s="195">
        <v>3300</v>
      </c>
      <c r="P92" s="249">
        <f t="shared" si="2"/>
        <v>3300000</v>
      </c>
      <c r="Q92" s="191" t="s">
        <v>234</v>
      </c>
    </row>
    <row r="93" spans="1:17" ht="67.5" customHeight="1">
      <c r="A93" s="217">
        <v>51</v>
      </c>
      <c r="B93" s="244"/>
      <c r="C93" s="261"/>
      <c r="D93" s="246" t="s">
        <v>228</v>
      </c>
      <c r="E93" s="261"/>
      <c r="F93" s="191" t="s">
        <v>286</v>
      </c>
      <c r="G93" s="191" t="s">
        <v>94</v>
      </c>
      <c r="H93" s="262">
        <v>500</v>
      </c>
      <c r="I93" s="217" t="s">
        <v>24</v>
      </c>
      <c r="J93" s="191" t="s">
        <v>230</v>
      </c>
      <c r="K93" s="263" t="s">
        <v>254</v>
      </c>
      <c r="L93" s="191" t="s">
        <v>265</v>
      </c>
      <c r="M93" s="192" t="s">
        <v>268</v>
      </c>
      <c r="N93" s="261"/>
      <c r="O93" s="195">
        <v>3300</v>
      </c>
      <c r="P93" s="249">
        <f t="shared" si="2"/>
        <v>1650000</v>
      </c>
      <c r="Q93" s="191" t="s">
        <v>234</v>
      </c>
    </row>
    <row r="94" spans="1:17" ht="67.5" customHeight="1">
      <c r="A94" s="217">
        <v>52</v>
      </c>
      <c r="B94" s="244"/>
      <c r="C94" s="261"/>
      <c r="D94" s="246" t="s">
        <v>228</v>
      </c>
      <c r="E94" s="261"/>
      <c r="F94" s="191" t="s">
        <v>286</v>
      </c>
      <c r="G94" s="191" t="s">
        <v>94</v>
      </c>
      <c r="H94" s="262">
        <v>1000</v>
      </c>
      <c r="I94" s="217" t="s">
        <v>24</v>
      </c>
      <c r="J94" s="191" t="s">
        <v>230</v>
      </c>
      <c r="K94" s="263" t="s">
        <v>256</v>
      </c>
      <c r="L94" s="191" t="s">
        <v>265</v>
      </c>
      <c r="M94" s="192" t="s">
        <v>268</v>
      </c>
      <c r="N94" s="261"/>
      <c r="O94" s="195">
        <v>3300</v>
      </c>
      <c r="P94" s="249">
        <f t="shared" si="2"/>
        <v>3300000</v>
      </c>
      <c r="Q94" s="191" t="s">
        <v>234</v>
      </c>
    </row>
    <row r="95" spans="1:17" ht="67.5" customHeight="1">
      <c r="A95" s="217">
        <v>53</v>
      </c>
      <c r="B95" s="244"/>
      <c r="C95" s="261"/>
      <c r="D95" s="246" t="s">
        <v>228</v>
      </c>
      <c r="E95" s="261"/>
      <c r="F95" s="191" t="s">
        <v>286</v>
      </c>
      <c r="G95" s="191" t="s">
        <v>94</v>
      </c>
      <c r="H95" s="262">
        <v>1000</v>
      </c>
      <c r="I95" s="217" t="s">
        <v>24</v>
      </c>
      <c r="J95" s="191" t="s">
        <v>230</v>
      </c>
      <c r="K95" s="263" t="s">
        <v>269</v>
      </c>
      <c r="L95" s="191" t="s">
        <v>265</v>
      </c>
      <c r="M95" s="192" t="s">
        <v>268</v>
      </c>
      <c r="N95" s="261"/>
      <c r="O95" s="195">
        <v>3300</v>
      </c>
      <c r="P95" s="249">
        <f t="shared" si="2"/>
        <v>3300000</v>
      </c>
      <c r="Q95" s="191" t="s">
        <v>234</v>
      </c>
    </row>
    <row r="96" spans="1:17" ht="67.5" customHeight="1">
      <c r="A96" s="217">
        <v>54</v>
      </c>
      <c r="B96" s="244"/>
      <c r="C96" s="261"/>
      <c r="D96" s="246" t="s">
        <v>228</v>
      </c>
      <c r="E96" s="261"/>
      <c r="F96" s="191" t="s">
        <v>286</v>
      </c>
      <c r="G96" s="191" t="s">
        <v>94</v>
      </c>
      <c r="H96" s="262">
        <v>1000</v>
      </c>
      <c r="I96" s="217" t="s">
        <v>24</v>
      </c>
      <c r="J96" s="191" t="s">
        <v>230</v>
      </c>
      <c r="K96" s="263" t="s">
        <v>258</v>
      </c>
      <c r="L96" s="191" t="s">
        <v>265</v>
      </c>
      <c r="M96" s="192" t="s">
        <v>268</v>
      </c>
      <c r="N96" s="261"/>
      <c r="O96" s="195">
        <v>3300</v>
      </c>
      <c r="P96" s="249">
        <f t="shared" si="2"/>
        <v>3300000</v>
      </c>
      <c r="Q96" s="191" t="s">
        <v>234</v>
      </c>
    </row>
    <row r="97" spans="1:17" ht="67.5" customHeight="1">
      <c r="A97" s="217"/>
      <c r="B97" s="244"/>
      <c r="C97" s="261"/>
      <c r="D97" s="246"/>
      <c r="E97" s="261"/>
      <c r="F97" s="191"/>
      <c r="G97" s="260"/>
      <c r="H97" s="262"/>
      <c r="I97" s="217"/>
      <c r="J97" s="191"/>
      <c r="K97" s="263"/>
      <c r="L97" s="191"/>
      <c r="M97" s="192"/>
      <c r="N97" s="261"/>
      <c r="O97" s="195"/>
      <c r="P97" s="249"/>
      <c r="Q97" s="191"/>
    </row>
    <row r="98" spans="1:17" ht="67.5" customHeight="1">
      <c r="A98" s="217"/>
      <c r="B98" s="244"/>
      <c r="C98" s="261"/>
      <c r="D98" s="246"/>
      <c r="E98" s="261"/>
      <c r="F98" s="191"/>
      <c r="G98" s="260"/>
      <c r="H98" s="262"/>
      <c r="I98" s="217"/>
      <c r="J98" s="191"/>
      <c r="K98" s="263"/>
      <c r="L98" s="191"/>
      <c r="M98" s="192"/>
      <c r="N98" s="261"/>
      <c r="O98" s="195"/>
      <c r="P98" s="249"/>
      <c r="Q98" s="191"/>
    </row>
    <row r="99" spans="1:17" ht="60.75" customHeight="1">
      <c r="A99" s="217"/>
      <c r="B99" s="261"/>
      <c r="C99" s="261"/>
      <c r="D99" s="261"/>
      <c r="E99" s="261"/>
      <c r="F99" s="261"/>
      <c r="G99" s="261"/>
      <c r="H99" s="261"/>
      <c r="I99" s="261"/>
      <c r="J99" s="261"/>
      <c r="K99" s="261"/>
      <c r="L99" s="261"/>
      <c r="M99" s="261"/>
      <c r="N99" s="261"/>
      <c r="O99" s="261"/>
      <c r="P99" s="261"/>
      <c r="Q99" s="261"/>
    </row>
  </sheetData>
  <mergeCells count="166">
    <mergeCell ref="I58:I71"/>
    <mergeCell ref="J58:J71"/>
    <mergeCell ref="K58:K71"/>
    <mergeCell ref="L58:L71"/>
    <mergeCell ref="M58:M71"/>
    <mergeCell ref="Q58:Q71"/>
    <mergeCell ref="J39:J42"/>
    <mergeCell ref="K39:K42"/>
    <mergeCell ref="L39:L42"/>
    <mergeCell ref="N39:N42"/>
    <mergeCell ref="Q39:Q42"/>
    <mergeCell ref="A58:A71"/>
    <mergeCell ref="B58:B71"/>
    <mergeCell ref="C58:C71"/>
    <mergeCell ref="D58:D71"/>
    <mergeCell ref="F58:F71"/>
    <mergeCell ref="A39:A42"/>
    <mergeCell ref="B39:B42"/>
    <mergeCell ref="C39:C42"/>
    <mergeCell ref="D39:D42"/>
    <mergeCell ref="F39:F42"/>
    <mergeCell ref="I39:I42"/>
    <mergeCell ref="I36:I38"/>
    <mergeCell ref="J36:J38"/>
    <mergeCell ref="K36:K38"/>
    <mergeCell ref="L36:L38"/>
    <mergeCell ref="N36:N38"/>
    <mergeCell ref="Q36:Q38"/>
    <mergeCell ref="J34:J35"/>
    <mergeCell ref="K34:K35"/>
    <mergeCell ref="L34:L35"/>
    <mergeCell ref="N34:N35"/>
    <mergeCell ref="Q34:Q35"/>
    <mergeCell ref="A36:A38"/>
    <mergeCell ref="B36:B38"/>
    <mergeCell ref="C36:C38"/>
    <mergeCell ref="D36:D38"/>
    <mergeCell ref="F36:F38"/>
    <mergeCell ref="A34:A35"/>
    <mergeCell ref="B34:B35"/>
    <mergeCell ref="C34:C35"/>
    <mergeCell ref="D34:D35"/>
    <mergeCell ref="F34:F35"/>
    <mergeCell ref="I34:I35"/>
    <mergeCell ref="I31:I33"/>
    <mergeCell ref="J31:J33"/>
    <mergeCell ref="K31:K33"/>
    <mergeCell ref="L31:L33"/>
    <mergeCell ref="N31:N33"/>
    <mergeCell ref="Q31:Q33"/>
    <mergeCell ref="J28:J30"/>
    <mergeCell ref="K28:K30"/>
    <mergeCell ref="L28:L30"/>
    <mergeCell ref="N28:N29"/>
    <mergeCell ref="Q28:Q30"/>
    <mergeCell ref="A31:A33"/>
    <mergeCell ref="B31:B33"/>
    <mergeCell ref="C31:C33"/>
    <mergeCell ref="D31:D33"/>
    <mergeCell ref="F31:F33"/>
    <mergeCell ref="A28:A30"/>
    <mergeCell ref="B28:B30"/>
    <mergeCell ref="C28:C30"/>
    <mergeCell ref="D28:D30"/>
    <mergeCell ref="F28:F30"/>
    <mergeCell ref="I28:I30"/>
    <mergeCell ref="I26:I27"/>
    <mergeCell ref="J26:J27"/>
    <mergeCell ref="K26:K27"/>
    <mergeCell ref="L26:L27"/>
    <mergeCell ref="N26:N27"/>
    <mergeCell ref="Q26:Q27"/>
    <mergeCell ref="J23:J25"/>
    <mergeCell ref="K23:K25"/>
    <mergeCell ref="L23:L25"/>
    <mergeCell ref="N23:N25"/>
    <mergeCell ref="Q23:Q25"/>
    <mergeCell ref="A26:A27"/>
    <mergeCell ref="B26:B27"/>
    <mergeCell ref="C26:C27"/>
    <mergeCell ref="D26:D27"/>
    <mergeCell ref="F26:F27"/>
    <mergeCell ref="A23:A25"/>
    <mergeCell ref="B23:B25"/>
    <mergeCell ref="C23:C25"/>
    <mergeCell ref="D23:D25"/>
    <mergeCell ref="F23:F25"/>
    <mergeCell ref="I23:I25"/>
    <mergeCell ref="I21:I22"/>
    <mergeCell ref="J21:J22"/>
    <mergeCell ref="K21:K22"/>
    <mergeCell ref="L21:L22"/>
    <mergeCell ref="N21:N22"/>
    <mergeCell ref="Q21:Q22"/>
    <mergeCell ref="J18:J20"/>
    <mergeCell ref="K18:K20"/>
    <mergeCell ref="L18:L20"/>
    <mergeCell ref="N18:N20"/>
    <mergeCell ref="Q18:Q20"/>
    <mergeCell ref="A21:A22"/>
    <mergeCell ref="B21:B22"/>
    <mergeCell ref="C21:C22"/>
    <mergeCell ref="D21:D22"/>
    <mergeCell ref="F21:F22"/>
    <mergeCell ref="A18:A20"/>
    <mergeCell ref="B18:B20"/>
    <mergeCell ref="C18:C20"/>
    <mergeCell ref="D18:D20"/>
    <mergeCell ref="F18:F20"/>
    <mergeCell ref="I18:I20"/>
    <mergeCell ref="I14:I17"/>
    <mergeCell ref="J14:J17"/>
    <mergeCell ref="K14:K17"/>
    <mergeCell ref="L14:L17"/>
    <mergeCell ref="N14:N17"/>
    <mergeCell ref="Q14:Q17"/>
    <mergeCell ref="J10:J13"/>
    <mergeCell ref="K10:K13"/>
    <mergeCell ref="L10:L13"/>
    <mergeCell ref="N10:N13"/>
    <mergeCell ref="Q10:Q13"/>
    <mergeCell ref="A14:A17"/>
    <mergeCell ref="B14:B17"/>
    <mergeCell ref="C14:C17"/>
    <mergeCell ref="D14:D17"/>
    <mergeCell ref="F14:F17"/>
    <mergeCell ref="K7:K9"/>
    <mergeCell ref="L7:L9"/>
    <mergeCell ref="N7:N9"/>
    <mergeCell ref="Q7:Q9"/>
    <mergeCell ref="A10:A13"/>
    <mergeCell ref="B10:B13"/>
    <mergeCell ref="C10:C13"/>
    <mergeCell ref="D10:D13"/>
    <mergeCell ref="F10:F13"/>
    <mergeCell ref="I10:I13"/>
    <mergeCell ref="L5:L6"/>
    <mergeCell ref="N5:N6"/>
    <mergeCell ref="Q5:Q6"/>
    <mergeCell ref="A7:A9"/>
    <mergeCell ref="B7:B9"/>
    <mergeCell ref="C7:C9"/>
    <mergeCell ref="D7:D9"/>
    <mergeCell ref="F7:F9"/>
    <mergeCell ref="I7:I9"/>
    <mergeCell ref="J7:J9"/>
    <mergeCell ref="N3:P3"/>
    <mergeCell ref="Q3:Q4"/>
    <mergeCell ref="A5:A6"/>
    <mergeCell ref="B5:B6"/>
    <mergeCell ref="C5:C6"/>
    <mergeCell ref="D5:E6"/>
    <mergeCell ref="F5:F6"/>
    <mergeCell ref="I5:I6"/>
    <mergeCell ref="J5:J6"/>
    <mergeCell ref="K5:K6"/>
    <mergeCell ref="A1:Q2"/>
    <mergeCell ref="A3:A4"/>
    <mergeCell ref="B3:B4"/>
    <mergeCell ref="C3:C4"/>
    <mergeCell ref="D3:D4"/>
    <mergeCell ref="F3:F4"/>
    <mergeCell ref="G3:H3"/>
    <mergeCell ref="I3:I4"/>
    <mergeCell ref="J3:L3"/>
    <mergeCell ref="M3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8"/>
  <sheetViews>
    <sheetView workbookViewId="0">
      <selection sqref="A1:XFD1048576"/>
    </sheetView>
  </sheetViews>
  <sheetFormatPr defaultRowHeight="15"/>
  <cols>
    <col min="1" max="1" width="5.7109375" customWidth="1"/>
    <col min="2" max="2" width="16.5703125" style="382" customWidth="1"/>
    <col min="3" max="3" width="12.7109375" customWidth="1"/>
    <col min="4" max="4" width="27.140625" customWidth="1"/>
    <col min="5" max="5" width="15.85546875" customWidth="1"/>
    <col min="6" max="6" width="22" customWidth="1"/>
    <col min="7" max="7" width="12.5703125" customWidth="1"/>
    <col min="8" max="8" width="18.140625" style="2" customWidth="1"/>
    <col min="9" max="9" width="28.28515625" customWidth="1"/>
    <col min="10" max="10" width="22.85546875" customWidth="1"/>
    <col min="11" max="11" width="20.28515625" customWidth="1"/>
    <col min="12" max="12" width="21.28515625" customWidth="1"/>
    <col min="13" max="13" width="20.7109375" style="155" customWidth="1"/>
    <col min="14" max="14" width="19.28515625" customWidth="1"/>
    <col min="15" max="15" width="15.140625" customWidth="1"/>
  </cols>
  <sheetData>
    <row r="1" spans="1:15" ht="51.75" customHeight="1">
      <c r="A1" s="6" t="s">
        <v>287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75.75" customHeight="1">
      <c r="A2" s="264" t="s">
        <v>1</v>
      </c>
      <c r="B2" s="265" t="s">
        <v>288</v>
      </c>
      <c r="C2" s="266" t="s">
        <v>289</v>
      </c>
      <c r="D2" s="266" t="s">
        <v>290</v>
      </c>
      <c r="E2" s="266" t="s">
        <v>291</v>
      </c>
      <c r="F2" s="266" t="s">
        <v>292</v>
      </c>
      <c r="G2" s="266"/>
      <c r="H2" s="266" t="s">
        <v>7</v>
      </c>
      <c r="I2" s="266" t="s">
        <v>293</v>
      </c>
      <c r="J2" s="266"/>
      <c r="K2" s="266" t="s">
        <v>294</v>
      </c>
      <c r="L2" s="266" t="s">
        <v>295</v>
      </c>
      <c r="M2" s="266" t="s">
        <v>296</v>
      </c>
      <c r="N2" s="266" t="s">
        <v>297</v>
      </c>
      <c r="O2" s="266" t="s">
        <v>75</v>
      </c>
    </row>
    <row r="3" spans="1:15" ht="38.25" thickBot="1">
      <c r="A3" s="264"/>
      <c r="B3" s="265"/>
      <c r="C3" s="266"/>
      <c r="D3" s="266"/>
      <c r="E3" s="266"/>
      <c r="F3" s="267" t="s">
        <v>12</v>
      </c>
      <c r="G3" s="267" t="s">
        <v>77</v>
      </c>
      <c r="H3" s="266"/>
      <c r="I3" s="267" t="s">
        <v>14</v>
      </c>
      <c r="J3" s="267" t="s">
        <v>15</v>
      </c>
      <c r="K3" s="266"/>
      <c r="L3" s="266"/>
      <c r="M3" s="266"/>
      <c r="N3" s="266"/>
      <c r="O3" s="266"/>
    </row>
    <row r="4" spans="1:15" ht="15" customHeight="1">
      <c r="A4" s="268">
        <v>1</v>
      </c>
      <c r="B4" s="269">
        <v>59886</v>
      </c>
      <c r="C4" s="270" t="s">
        <v>298</v>
      </c>
      <c r="D4" s="271" t="s">
        <v>299</v>
      </c>
      <c r="E4" s="272" t="s">
        <v>300</v>
      </c>
      <c r="F4" s="273"/>
      <c r="G4" s="273"/>
      <c r="H4" s="273"/>
      <c r="I4" s="270" t="s">
        <v>301</v>
      </c>
      <c r="J4" s="271" t="s">
        <v>301</v>
      </c>
      <c r="K4" s="274"/>
      <c r="L4" s="275"/>
      <c r="M4" s="276"/>
      <c r="N4" s="277" t="s">
        <v>302</v>
      </c>
      <c r="O4" s="278">
        <v>200320411</v>
      </c>
    </row>
    <row r="5" spans="1:15">
      <c r="A5" s="268"/>
      <c r="B5" s="279"/>
      <c r="C5" s="280"/>
      <c r="D5" s="281"/>
      <c r="E5" s="282"/>
      <c r="F5" s="34" t="s">
        <v>42</v>
      </c>
      <c r="G5" s="34">
        <v>300</v>
      </c>
      <c r="H5" s="34" t="s">
        <v>81</v>
      </c>
      <c r="I5" s="280"/>
      <c r="J5" s="281"/>
      <c r="K5" s="34" t="s">
        <v>303</v>
      </c>
      <c r="L5" s="283">
        <v>9000</v>
      </c>
      <c r="M5" s="284">
        <f>+G5*L5</f>
        <v>2700000</v>
      </c>
      <c r="N5" s="285"/>
      <c r="O5" s="286"/>
    </row>
    <row r="6" spans="1:15">
      <c r="A6" s="268"/>
      <c r="B6" s="279"/>
      <c r="C6" s="280"/>
      <c r="D6" s="281"/>
      <c r="E6" s="282"/>
      <c r="F6" s="34" t="s">
        <v>23</v>
      </c>
      <c r="G6" s="34">
        <v>50</v>
      </c>
      <c r="H6" s="34" t="s">
        <v>81</v>
      </c>
      <c r="I6" s="280"/>
      <c r="J6" s="281"/>
      <c r="K6" s="34" t="s">
        <v>303</v>
      </c>
      <c r="L6" s="287">
        <v>9000</v>
      </c>
      <c r="M6" s="288">
        <f>+G6*L6</f>
        <v>450000</v>
      </c>
      <c r="N6" s="285"/>
      <c r="O6" s="286"/>
    </row>
    <row r="7" spans="1:15">
      <c r="A7" s="268"/>
      <c r="B7" s="279"/>
      <c r="C7" s="280"/>
      <c r="D7" s="281"/>
      <c r="E7" s="282"/>
      <c r="F7" s="34"/>
      <c r="G7" s="34"/>
      <c r="H7" s="34"/>
      <c r="I7" s="280"/>
      <c r="J7" s="281"/>
      <c r="K7" s="34"/>
      <c r="L7" s="283"/>
      <c r="M7" s="284"/>
      <c r="N7" s="285"/>
      <c r="O7" s="286"/>
    </row>
    <row r="8" spans="1:15">
      <c r="A8" s="268"/>
      <c r="B8" s="279"/>
      <c r="C8" s="280"/>
      <c r="D8" s="281"/>
      <c r="E8" s="282"/>
      <c r="F8" s="34" t="s">
        <v>304</v>
      </c>
      <c r="G8" s="261">
        <v>300</v>
      </c>
      <c r="H8" s="34" t="s">
        <v>81</v>
      </c>
      <c r="I8" s="280"/>
      <c r="J8" s="281"/>
      <c r="K8" s="34" t="s">
        <v>303</v>
      </c>
      <c r="L8" s="283">
        <v>3000</v>
      </c>
      <c r="M8" s="284">
        <f t="shared" ref="M8" si="0">+G8*L8</f>
        <v>900000</v>
      </c>
      <c r="N8" s="285"/>
      <c r="O8" s="286"/>
    </row>
    <row r="9" spans="1:15" ht="15.75" thickBot="1">
      <c r="A9" s="268"/>
      <c r="B9" s="289"/>
      <c r="C9" s="290"/>
      <c r="D9" s="291"/>
      <c r="E9" s="292"/>
      <c r="F9" s="293"/>
      <c r="G9" s="293"/>
      <c r="H9" s="293"/>
      <c r="I9" s="290"/>
      <c r="J9" s="291"/>
      <c r="K9" s="293"/>
      <c r="L9" s="294"/>
      <c r="M9" s="295"/>
      <c r="N9" s="296"/>
      <c r="O9" s="297"/>
    </row>
    <row r="10" spans="1:15" ht="15" customHeight="1">
      <c r="A10" s="268">
        <v>2</v>
      </c>
      <c r="B10" s="269">
        <v>59888</v>
      </c>
      <c r="C10" s="270" t="s">
        <v>298</v>
      </c>
      <c r="D10" s="271" t="s">
        <v>299</v>
      </c>
      <c r="E10" s="272" t="s">
        <v>305</v>
      </c>
      <c r="F10" s="273"/>
      <c r="G10" s="273"/>
      <c r="H10" s="273"/>
      <c r="I10" s="270" t="s">
        <v>301</v>
      </c>
      <c r="J10" s="271" t="s">
        <v>306</v>
      </c>
      <c r="K10" s="274"/>
      <c r="L10" s="275"/>
      <c r="M10" s="276"/>
      <c r="N10" s="277" t="s">
        <v>302</v>
      </c>
      <c r="O10" s="278">
        <v>200320411</v>
      </c>
    </row>
    <row r="11" spans="1:15">
      <c r="A11" s="268"/>
      <c r="B11" s="279"/>
      <c r="C11" s="280"/>
      <c r="D11" s="281"/>
      <c r="E11" s="282"/>
      <c r="F11" s="34" t="s">
        <v>42</v>
      </c>
      <c r="G11" s="34">
        <v>200</v>
      </c>
      <c r="H11" s="34" t="s">
        <v>81</v>
      </c>
      <c r="I11" s="280"/>
      <c r="J11" s="281"/>
      <c r="K11" s="34" t="s">
        <v>303</v>
      </c>
      <c r="L11" s="283">
        <v>9000</v>
      </c>
      <c r="M11" s="284">
        <f>+G11*L11</f>
        <v>1800000</v>
      </c>
      <c r="N11" s="285"/>
      <c r="O11" s="286"/>
    </row>
    <row r="12" spans="1:15">
      <c r="A12" s="268"/>
      <c r="B12" s="279"/>
      <c r="C12" s="280"/>
      <c r="D12" s="281"/>
      <c r="E12" s="282"/>
      <c r="F12" s="34"/>
      <c r="G12" s="34"/>
      <c r="H12" s="34"/>
      <c r="I12" s="280"/>
      <c r="J12" s="281"/>
      <c r="K12" s="34"/>
      <c r="L12" s="287"/>
      <c r="M12" s="288"/>
      <c r="N12" s="285"/>
      <c r="O12" s="286"/>
    </row>
    <row r="13" spans="1:15">
      <c r="A13" s="268"/>
      <c r="B13" s="279"/>
      <c r="C13" s="280"/>
      <c r="D13" s="281"/>
      <c r="E13" s="282"/>
      <c r="F13" s="34"/>
      <c r="G13" s="34"/>
      <c r="H13" s="34"/>
      <c r="I13" s="280"/>
      <c r="J13" s="281"/>
      <c r="K13" s="34"/>
      <c r="L13" s="283"/>
      <c r="M13" s="284"/>
      <c r="N13" s="285"/>
      <c r="O13" s="286"/>
    </row>
    <row r="14" spans="1:15">
      <c r="A14" s="268"/>
      <c r="B14" s="279"/>
      <c r="C14" s="280"/>
      <c r="D14" s="281"/>
      <c r="E14" s="282"/>
      <c r="F14" s="34" t="s">
        <v>304</v>
      </c>
      <c r="G14" s="261">
        <v>200</v>
      </c>
      <c r="H14" s="34" t="s">
        <v>81</v>
      </c>
      <c r="I14" s="280"/>
      <c r="J14" s="281"/>
      <c r="K14" s="34" t="s">
        <v>303</v>
      </c>
      <c r="L14" s="283">
        <v>3000</v>
      </c>
      <c r="M14" s="284">
        <f t="shared" ref="M14" si="1">+G14*L14</f>
        <v>600000</v>
      </c>
      <c r="N14" s="285"/>
      <c r="O14" s="286"/>
    </row>
    <row r="15" spans="1:15" ht="15.75" thickBot="1">
      <c r="A15" s="268"/>
      <c r="B15" s="289"/>
      <c r="C15" s="290"/>
      <c r="D15" s="291"/>
      <c r="E15" s="292"/>
      <c r="F15" s="293"/>
      <c r="G15" s="293"/>
      <c r="H15" s="293"/>
      <c r="I15" s="290"/>
      <c r="J15" s="291"/>
      <c r="K15" s="293"/>
      <c r="L15" s="294"/>
      <c r="M15" s="295"/>
      <c r="N15" s="296"/>
      <c r="O15" s="297"/>
    </row>
    <row r="16" spans="1:15" ht="15" customHeight="1">
      <c r="A16" s="268">
        <v>3</v>
      </c>
      <c r="B16" s="269">
        <v>59884</v>
      </c>
      <c r="C16" s="270" t="s">
        <v>298</v>
      </c>
      <c r="D16" s="271" t="s">
        <v>299</v>
      </c>
      <c r="E16" s="272" t="s">
        <v>307</v>
      </c>
      <c r="F16" s="273"/>
      <c r="G16" s="273"/>
      <c r="H16" s="273"/>
      <c r="I16" s="270" t="s">
        <v>301</v>
      </c>
      <c r="J16" s="271" t="s">
        <v>308</v>
      </c>
      <c r="K16" s="274"/>
      <c r="L16" s="275"/>
      <c r="M16" s="276"/>
      <c r="N16" s="277" t="s">
        <v>302</v>
      </c>
      <c r="O16" s="278">
        <v>200320411</v>
      </c>
    </row>
    <row r="17" spans="1:15">
      <c r="A17" s="268"/>
      <c r="B17" s="279"/>
      <c r="C17" s="280"/>
      <c r="D17" s="281"/>
      <c r="E17" s="282"/>
      <c r="F17" s="34" t="s">
        <v>42</v>
      </c>
      <c r="G17" s="34">
        <v>200</v>
      </c>
      <c r="H17" s="34" t="s">
        <v>81</v>
      </c>
      <c r="I17" s="280"/>
      <c r="J17" s="281"/>
      <c r="K17" s="34" t="s">
        <v>303</v>
      </c>
      <c r="L17" s="283">
        <v>9000</v>
      </c>
      <c r="M17" s="284">
        <f>+G17*L17</f>
        <v>1800000</v>
      </c>
      <c r="N17" s="285"/>
      <c r="O17" s="286"/>
    </row>
    <row r="18" spans="1:15">
      <c r="A18" s="268"/>
      <c r="B18" s="279"/>
      <c r="C18" s="280"/>
      <c r="D18" s="281"/>
      <c r="E18" s="282"/>
      <c r="F18" s="34" t="s">
        <v>23</v>
      </c>
      <c r="G18" s="34">
        <v>50</v>
      </c>
      <c r="H18" s="34" t="s">
        <v>81</v>
      </c>
      <c r="I18" s="280"/>
      <c r="J18" s="281"/>
      <c r="K18" s="34" t="s">
        <v>303</v>
      </c>
      <c r="L18" s="287">
        <v>9000</v>
      </c>
      <c r="M18" s="288">
        <f>+G18*L18</f>
        <v>450000</v>
      </c>
      <c r="N18" s="285"/>
      <c r="O18" s="286"/>
    </row>
    <row r="19" spans="1:15">
      <c r="A19" s="268"/>
      <c r="B19" s="279"/>
      <c r="C19" s="280"/>
      <c r="D19" s="281"/>
      <c r="E19" s="282"/>
      <c r="F19" s="34"/>
      <c r="G19" s="34"/>
      <c r="H19" s="34"/>
      <c r="I19" s="280"/>
      <c r="J19" s="281"/>
      <c r="K19" s="34"/>
      <c r="L19" s="283"/>
      <c r="M19" s="284"/>
      <c r="N19" s="285"/>
      <c r="O19" s="286"/>
    </row>
    <row r="20" spans="1:15">
      <c r="A20" s="268"/>
      <c r="B20" s="279"/>
      <c r="C20" s="280"/>
      <c r="D20" s="281"/>
      <c r="E20" s="282"/>
      <c r="F20" s="34" t="s">
        <v>304</v>
      </c>
      <c r="G20" s="261">
        <v>200</v>
      </c>
      <c r="H20" s="34" t="s">
        <v>81</v>
      </c>
      <c r="I20" s="280"/>
      <c r="J20" s="281"/>
      <c r="K20" s="34" t="s">
        <v>303</v>
      </c>
      <c r="L20" s="283">
        <v>3000</v>
      </c>
      <c r="M20" s="284">
        <f t="shared" ref="M20" si="2">+G20*L20</f>
        <v>600000</v>
      </c>
      <c r="N20" s="285"/>
      <c r="O20" s="286"/>
    </row>
    <row r="21" spans="1:15" ht="15.75" thickBot="1">
      <c r="A21" s="268"/>
      <c r="B21" s="289"/>
      <c r="C21" s="290"/>
      <c r="D21" s="291"/>
      <c r="E21" s="292"/>
      <c r="F21" s="293"/>
      <c r="G21" s="293"/>
      <c r="H21" s="293"/>
      <c r="I21" s="290"/>
      <c r="J21" s="291"/>
      <c r="K21" s="293"/>
      <c r="L21" s="294"/>
      <c r="M21" s="295"/>
      <c r="N21" s="296"/>
      <c r="O21" s="297"/>
    </row>
    <row r="22" spans="1:15" ht="15" customHeight="1">
      <c r="A22" s="268">
        <v>4</v>
      </c>
      <c r="B22" s="269">
        <v>59731</v>
      </c>
      <c r="C22" s="270" t="s">
        <v>309</v>
      </c>
      <c r="D22" s="271" t="s">
        <v>299</v>
      </c>
      <c r="E22" s="272" t="s">
        <v>310</v>
      </c>
      <c r="F22" s="273"/>
      <c r="G22" s="273"/>
      <c r="H22" s="273"/>
      <c r="I22" s="270" t="s">
        <v>301</v>
      </c>
      <c r="J22" s="271" t="s">
        <v>311</v>
      </c>
      <c r="K22" s="274"/>
      <c r="L22" s="275"/>
      <c r="M22" s="276"/>
      <c r="N22" s="277" t="s">
        <v>302</v>
      </c>
      <c r="O22" s="278">
        <v>200320411</v>
      </c>
    </row>
    <row r="23" spans="1:15">
      <c r="A23" s="268"/>
      <c r="B23" s="279"/>
      <c r="C23" s="280"/>
      <c r="D23" s="281"/>
      <c r="E23" s="282"/>
      <c r="F23" s="34" t="s">
        <v>42</v>
      </c>
      <c r="G23" s="34">
        <v>50</v>
      </c>
      <c r="H23" s="34" t="s">
        <v>81</v>
      </c>
      <c r="I23" s="280"/>
      <c r="J23" s="281"/>
      <c r="K23" s="34" t="s">
        <v>303</v>
      </c>
      <c r="L23" s="283">
        <v>9000</v>
      </c>
      <c r="M23" s="284">
        <f>+G23*L23</f>
        <v>450000</v>
      </c>
      <c r="N23" s="285"/>
      <c r="O23" s="286"/>
    </row>
    <row r="24" spans="1:15">
      <c r="A24" s="268"/>
      <c r="B24" s="279"/>
      <c r="C24" s="280"/>
      <c r="D24" s="281"/>
      <c r="E24" s="282"/>
      <c r="F24" s="34" t="s">
        <v>23</v>
      </c>
      <c r="G24" s="34">
        <v>50</v>
      </c>
      <c r="H24" s="34" t="s">
        <v>81</v>
      </c>
      <c r="I24" s="280"/>
      <c r="J24" s="281"/>
      <c r="K24" s="34" t="s">
        <v>303</v>
      </c>
      <c r="L24" s="287">
        <v>9000</v>
      </c>
      <c r="M24" s="288">
        <f>+G24*L24</f>
        <v>450000</v>
      </c>
      <c r="N24" s="285"/>
      <c r="O24" s="286"/>
    </row>
    <row r="25" spans="1:15">
      <c r="A25" s="268"/>
      <c r="B25" s="279"/>
      <c r="C25" s="280"/>
      <c r="D25" s="281"/>
      <c r="E25" s="282"/>
      <c r="F25" s="34" t="s">
        <v>312</v>
      </c>
      <c r="G25" s="34">
        <v>100</v>
      </c>
      <c r="H25" s="34" t="s">
        <v>81</v>
      </c>
      <c r="I25" s="280"/>
      <c r="J25" s="281"/>
      <c r="K25" s="34" t="s">
        <v>303</v>
      </c>
      <c r="L25" s="283">
        <v>9000</v>
      </c>
      <c r="M25" s="284">
        <f>+G25*L25</f>
        <v>900000</v>
      </c>
      <c r="N25" s="285"/>
      <c r="O25" s="286"/>
    </row>
    <row r="26" spans="1:15">
      <c r="A26" s="268"/>
      <c r="B26" s="279"/>
      <c r="C26" s="280"/>
      <c r="D26" s="281"/>
      <c r="E26" s="282"/>
      <c r="F26" s="34" t="s">
        <v>304</v>
      </c>
      <c r="G26" s="261">
        <v>200</v>
      </c>
      <c r="H26" s="34" t="s">
        <v>81</v>
      </c>
      <c r="I26" s="280"/>
      <c r="J26" s="281"/>
      <c r="K26" s="34" t="s">
        <v>303</v>
      </c>
      <c r="L26" s="283">
        <v>3000</v>
      </c>
      <c r="M26" s="284">
        <f t="shared" ref="M26" si="3">+G26*L26</f>
        <v>600000</v>
      </c>
      <c r="N26" s="285"/>
      <c r="O26" s="286"/>
    </row>
    <row r="27" spans="1:15" ht="15.75" thickBot="1">
      <c r="A27" s="268"/>
      <c r="B27" s="289"/>
      <c r="C27" s="290"/>
      <c r="D27" s="291"/>
      <c r="E27" s="292"/>
      <c r="F27" s="293"/>
      <c r="G27" s="293"/>
      <c r="H27" s="293"/>
      <c r="I27" s="290"/>
      <c r="J27" s="291"/>
      <c r="K27" s="293"/>
      <c r="L27" s="294"/>
      <c r="M27" s="295"/>
      <c r="N27" s="296"/>
      <c r="O27" s="297"/>
    </row>
    <row r="28" spans="1:15" ht="15" customHeight="1">
      <c r="A28" s="268">
        <v>5</v>
      </c>
      <c r="B28" s="269">
        <v>59890</v>
      </c>
      <c r="C28" s="270" t="s">
        <v>298</v>
      </c>
      <c r="D28" s="271" t="s">
        <v>299</v>
      </c>
      <c r="E28" s="272" t="s">
        <v>313</v>
      </c>
      <c r="F28" s="273"/>
      <c r="G28" s="273"/>
      <c r="H28" s="273"/>
      <c r="I28" s="270" t="s">
        <v>301</v>
      </c>
      <c r="J28" s="271" t="s">
        <v>314</v>
      </c>
      <c r="K28" s="274"/>
      <c r="L28" s="275"/>
      <c r="M28" s="276"/>
      <c r="N28" s="277" t="s">
        <v>302</v>
      </c>
      <c r="O28" s="278">
        <v>200320411</v>
      </c>
    </row>
    <row r="29" spans="1:15">
      <c r="A29" s="268"/>
      <c r="B29" s="279"/>
      <c r="C29" s="280"/>
      <c r="D29" s="281"/>
      <c r="E29" s="282"/>
      <c r="F29" s="34" t="s">
        <v>42</v>
      </c>
      <c r="G29" s="34">
        <v>50</v>
      </c>
      <c r="H29" s="34" t="s">
        <v>81</v>
      </c>
      <c r="I29" s="280"/>
      <c r="J29" s="281"/>
      <c r="K29" s="34" t="s">
        <v>303</v>
      </c>
      <c r="L29" s="283">
        <v>9000</v>
      </c>
      <c r="M29" s="284">
        <f>+G29*L29</f>
        <v>450000</v>
      </c>
      <c r="N29" s="285"/>
      <c r="O29" s="286"/>
    </row>
    <row r="30" spans="1:15">
      <c r="A30" s="268"/>
      <c r="B30" s="279"/>
      <c r="C30" s="280"/>
      <c r="D30" s="281"/>
      <c r="E30" s="282"/>
      <c r="F30" s="34" t="s">
        <v>23</v>
      </c>
      <c r="G30" s="34">
        <v>50</v>
      </c>
      <c r="H30" s="34" t="s">
        <v>81</v>
      </c>
      <c r="I30" s="280"/>
      <c r="J30" s="281"/>
      <c r="K30" s="34" t="s">
        <v>303</v>
      </c>
      <c r="L30" s="287">
        <v>9000</v>
      </c>
      <c r="M30" s="288">
        <f>+G30*L30</f>
        <v>450000</v>
      </c>
      <c r="N30" s="285"/>
      <c r="O30" s="286"/>
    </row>
    <row r="31" spans="1:15">
      <c r="A31" s="268"/>
      <c r="B31" s="279"/>
      <c r="C31" s="280"/>
      <c r="D31" s="281"/>
      <c r="E31" s="282"/>
      <c r="F31" s="34" t="s">
        <v>312</v>
      </c>
      <c r="G31" s="34">
        <v>100</v>
      </c>
      <c r="H31" s="34" t="s">
        <v>81</v>
      </c>
      <c r="I31" s="280"/>
      <c r="J31" s="281"/>
      <c r="K31" s="34" t="s">
        <v>303</v>
      </c>
      <c r="L31" s="283">
        <v>9000</v>
      </c>
      <c r="M31" s="284">
        <f>+G31*L31</f>
        <v>900000</v>
      </c>
      <c r="N31" s="285"/>
      <c r="O31" s="286"/>
    </row>
    <row r="32" spans="1:15">
      <c r="A32" s="268"/>
      <c r="B32" s="279"/>
      <c r="C32" s="280"/>
      <c r="D32" s="281"/>
      <c r="E32" s="282"/>
      <c r="F32" s="34" t="s">
        <v>304</v>
      </c>
      <c r="G32" s="261">
        <v>200</v>
      </c>
      <c r="H32" s="34" t="s">
        <v>81</v>
      </c>
      <c r="I32" s="280"/>
      <c r="J32" s="281"/>
      <c r="K32" s="34" t="s">
        <v>303</v>
      </c>
      <c r="L32" s="283">
        <v>3000</v>
      </c>
      <c r="M32" s="284">
        <f t="shared" ref="M32" si="4">+G32*L32</f>
        <v>600000</v>
      </c>
      <c r="N32" s="285"/>
      <c r="O32" s="286"/>
    </row>
    <row r="33" spans="1:15" ht="15.75" thickBot="1">
      <c r="A33" s="268"/>
      <c r="B33" s="289"/>
      <c r="C33" s="290"/>
      <c r="D33" s="291"/>
      <c r="E33" s="292"/>
      <c r="F33" s="293"/>
      <c r="G33" s="293"/>
      <c r="H33" s="293"/>
      <c r="I33" s="290"/>
      <c r="J33" s="291"/>
      <c r="K33" s="293"/>
      <c r="L33" s="294"/>
      <c r="M33" s="295"/>
      <c r="N33" s="296"/>
      <c r="O33" s="297"/>
    </row>
    <row r="34" spans="1:15" ht="15" customHeight="1">
      <c r="A34" s="268">
        <v>6</v>
      </c>
      <c r="B34" s="269">
        <v>59891</v>
      </c>
      <c r="C34" s="270" t="s">
        <v>298</v>
      </c>
      <c r="D34" s="271" t="s">
        <v>299</v>
      </c>
      <c r="E34" s="272" t="s">
        <v>315</v>
      </c>
      <c r="F34" s="273"/>
      <c r="G34" s="273"/>
      <c r="H34" s="273"/>
      <c r="I34" s="270" t="s">
        <v>301</v>
      </c>
      <c r="J34" s="271" t="s">
        <v>316</v>
      </c>
      <c r="K34" s="274"/>
      <c r="L34" s="275"/>
      <c r="M34" s="276"/>
      <c r="N34" s="277" t="s">
        <v>302</v>
      </c>
      <c r="O34" s="278">
        <v>200320411</v>
      </c>
    </row>
    <row r="35" spans="1:15">
      <c r="A35" s="268"/>
      <c r="B35" s="279"/>
      <c r="C35" s="280"/>
      <c r="D35" s="281"/>
      <c r="E35" s="282"/>
      <c r="F35" s="34" t="s">
        <v>42</v>
      </c>
      <c r="G35" s="34">
        <v>50</v>
      </c>
      <c r="H35" s="34" t="s">
        <v>81</v>
      </c>
      <c r="I35" s="280"/>
      <c r="J35" s="281"/>
      <c r="K35" s="34" t="s">
        <v>303</v>
      </c>
      <c r="L35" s="283">
        <v>9000</v>
      </c>
      <c r="M35" s="284">
        <f>+G35*L35</f>
        <v>450000</v>
      </c>
      <c r="N35" s="285"/>
      <c r="O35" s="286"/>
    </row>
    <row r="36" spans="1:15">
      <c r="A36" s="268"/>
      <c r="B36" s="279"/>
      <c r="C36" s="280"/>
      <c r="D36" s="281"/>
      <c r="E36" s="282"/>
      <c r="F36" s="34" t="s">
        <v>23</v>
      </c>
      <c r="G36" s="34">
        <v>50</v>
      </c>
      <c r="H36" s="34" t="s">
        <v>81</v>
      </c>
      <c r="I36" s="280"/>
      <c r="J36" s="281"/>
      <c r="K36" s="34" t="s">
        <v>303</v>
      </c>
      <c r="L36" s="287">
        <v>9000</v>
      </c>
      <c r="M36" s="288">
        <f>+G36*L36</f>
        <v>450000</v>
      </c>
      <c r="N36" s="285"/>
      <c r="O36" s="286"/>
    </row>
    <row r="37" spans="1:15">
      <c r="A37" s="268"/>
      <c r="B37" s="279"/>
      <c r="C37" s="280"/>
      <c r="D37" s="281"/>
      <c r="E37" s="282"/>
      <c r="F37" s="34" t="s">
        <v>312</v>
      </c>
      <c r="G37" s="34">
        <v>100</v>
      </c>
      <c r="H37" s="34" t="s">
        <v>81</v>
      </c>
      <c r="I37" s="280"/>
      <c r="J37" s="281"/>
      <c r="K37" s="34" t="s">
        <v>303</v>
      </c>
      <c r="L37" s="283">
        <v>9000</v>
      </c>
      <c r="M37" s="284">
        <f>+G37*L37</f>
        <v>900000</v>
      </c>
      <c r="N37" s="285"/>
      <c r="O37" s="286"/>
    </row>
    <row r="38" spans="1:15">
      <c r="A38" s="268"/>
      <c r="B38" s="279"/>
      <c r="C38" s="280"/>
      <c r="D38" s="281"/>
      <c r="E38" s="282"/>
      <c r="F38" s="34" t="s">
        <v>304</v>
      </c>
      <c r="G38" s="261">
        <v>300</v>
      </c>
      <c r="H38" s="34" t="s">
        <v>81</v>
      </c>
      <c r="I38" s="280"/>
      <c r="J38" s="281"/>
      <c r="K38" s="34" t="s">
        <v>303</v>
      </c>
      <c r="L38" s="283">
        <v>3000</v>
      </c>
      <c r="M38" s="284">
        <f t="shared" ref="M38" si="5">+G38*L38</f>
        <v>900000</v>
      </c>
      <c r="N38" s="285"/>
      <c r="O38" s="286"/>
    </row>
    <row r="39" spans="1:15" ht="15.75" thickBot="1">
      <c r="A39" s="268"/>
      <c r="B39" s="289"/>
      <c r="C39" s="290"/>
      <c r="D39" s="291"/>
      <c r="E39" s="292"/>
      <c r="F39" s="293"/>
      <c r="G39" s="293"/>
      <c r="H39" s="293"/>
      <c r="I39" s="290"/>
      <c r="J39" s="291"/>
      <c r="K39" s="293"/>
      <c r="L39" s="294"/>
      <c r="M39" s="295"/>
      <c r="N39" s="296"/>
      <c r="O39" s="297"/>
    </row>
    <row r="40" spans="1:15" ht="15" customHeight="1">
      <c r="A40" s="268">
        <v>7</v>
      </c>
      <c r="B40" s="269">
        <v>59893</v>
      </c>
      <c r="C40" s="270" t="s">
        <v>298</v>
      </c>
      <c r="D40" s="271" t="s">
        <v>299</v>
      </c>
      <c r="E40" s="272" t="s">
        <v>317</v>
      </c>
      <c r="F40" s="273"/>
      <c r="G40" s="273"/>
      <c r="H40" s="273"/>
      <c r="I40" s="270" t="s">
        <v>301</v>
      </c>
      <c r="J40" s="271" t="s">
        <v>316</v>
      </c>
      <c r="K40" s="274"/>
      <c r="L40" s="275"/>
      <c r="M40" s="276"/>
      <c r="N40" s="277" t="s">
        <v>302</v>
      </c>
      <c r="O40" s="278">
        <v>200320411</v>
      </c>
    </row>
    <row r="41" spans="1:15">
      <c r="A41" s="268"/>
      <c r="B41" s="279"/>
      <c r="C41" s="280"/>
      <c r="D41" s="281"/>
      <c r="E41" s="282"/>
      <c r="F41" s="34" t="s">
        <v>42</v>
      </c>
      <c r="G41" s="34">
        <v>100</v>
      </c>
      <c r="H41" s="34" t="s">
        <v>81</v>
      </c>
      <c r="I41" s="280"/>
      <c r="J41" s="281"/>
      <c r="K41" s="34" t="s">
        <v>303</v>
      </c>
      <c r="L41" s="283">
        <v>9000</v>
      </c>
      <c r="M41" s="284">
        <f>+G41*L41</f>
        <v>900000</v>
      </c>
      <c r="N41" s="285"/>
      <c r="O41" s="286"/>
    </row>
    <row r="42" spans="1:15">
      <c r="A42" s="268"/>
      <c r="B42" s="279"/>
      <c r="C42" s="280"/>
      <c r="D42" s="281"/>
      <c r="E42" s="282"/>
      <c r="F42" s="34" t="s">
        <v>23</v>
      </c>
      <c r="G42" s="34">
        <v>50</v>
      </c>
      <c r="H42" s="34" t="s">
        <v>81</v>
      </c>
      <c r="I42" s="280"/>
      <c r="J42" s="281"/>
      <c r="K42" s="34" t="s">
        <v>303</v>
      </c>
      <c r="L42" s="287">
        <v>9000</v>
      </c>
      <c r="M42" s="288">
        <f>+G42*L42</f>
        <v>450000</v>
      </c>
      <c r="N42" s="285"/>
      <c r="O42" s="286"/>
    </row>
    <row r="43" spans="1:15">
      <c r="A43" s="268"/>
      <c r="B43" s="279"/>
      <c r="C43" s="280"/>
      <c r="D43" s="281"/>
      <c r="E43" s="282"/>
      <c r="F43" s="34" t="s">
        <v>312</v>
      </c>
      <c r="G43" s="34">
        <v>100</v>
      </c>
      <c r="H43" s="34" t="s">
        <v>81</v>
      </c>
      <c r="I43" s="280"/>
      <c r="J43" s="281"/>
      <c r="K43" s="34" t="s">
        <v>303</v>
      </c>
      <c r="L43" s="283">
        <v>9000</v>
      </c>
      <c r="M43" s="284">
        <f>+G43*L43</f>
        <v>900000</v>
      </c>
      <c r="N43" s="285"/>
      <c r="O43" s="286"/>
    </row>
    <row r="44" spans="1:15">
      <c r="A44" s="268"/>
      <c r="B44" s="279"/>
      <c r="C44" s="280"/>
      <c r="D44" s="281"/>
      <c r="E44" s="282"/>
      <c r="F44" s="34" t="s">
        <v>304</v>
      </c>
      <c r="G44" s="261">
        <v>200</v>
      </c>
      <c r="H44" s="34" t="s">
        <v>81</v>
      </c>
      <c r="I44" s="280"/>
      <c r="J44" s="281"/>
      <c r="K44" s="34" t="s">
        <v>303</v>
      </c>
      <c r="L44" s="283">
        <v>3000</v>
      </c>
      <c r="M44" s="284">
        <f t="shared" ref="M44" si="6">+G44*L44</f>
        <v>600000</v>
      </c>
      <c r="N44" s="285"/>
      <c r="O44" s="286"/>
    </row>
    <row r="45" spans="1:15" ht="15.75" thickBot="1">
      <c r="A45" s="268"/>
      <c r="B45" s="289"/>
      <c r="C45" s="290"/>
      <c r="D45" s="291"/>
      <c r="E45" s="292"/>
      <c r="F45" s="293"/>
      <c r="G45" s="293"/>
      <c r="H45" s="293"/>
      <c r="I45" s="290"/>
      <c r="J45" s="291"/>
      <c r="K45" s="293"/>
      <c r="L45" s="294"/>
      <c r="M45" s="295"/>
      <c r="N45" s="296"/>
      <c r="O45" s="297"/>
    </row>
    <row r="46" spans="1:15" ht="15" customHeight="1">
      <c r="A46" s="268">
        <v>8</v>
      </c>
      <c r="B46" s="269">
        <v>59727</v>
      </c>
      <c r="C46" s="270" t="s">
        <v>309</v>
      </c>
      <c r="D46" s="271" t="s">
        <v>299</v>
      </c>
      <c r="E46" s="272" t="s">
        <v>318</v>
      </c>
      <c r="F46" s="273"/>
      <c r="G46" s="273"/>
      <c r="H46" s="273"/>
      <c r="I46" s="270" t="s">
        <v>301</v>
      </c>
      <c r="J46" s="271" t="s">
        <v>319</v>
      </c>
      <c r="K46" s="274"/>
      <c r="L46" s="275"/>
      <c r="M46" s="276"/>
      <c r="N46" s="277" t="s">
        <v>302</v>
      </c>
      <c r="O46" s="278">
        <v>200320411</v>
      </c>
    </row>
    <row r="47" spans="1:15">
      <c r="A47" s="268"/>
      <c r="B47" s="279"/>
      <c r="C47" s="280"/>
      <c r="D47" s="281"/>
      <c r="E47" s="282"/>
      <c r="F47" s="34" t="s">
        <v>42</v>
      </c>
      <c r="G47" s="34">
        <v>50</v>
      </c>
      <c r="H47" s="34" t="s">
        <v>81</v>
      </c>
      <c r="I47" s="280"/>
      <c r="J47" s="281"/>
      <c r="K47" s="34" t="s">
        <v>303</v>
      </c>
      <c r="L47" s="283">
        <v>9000</v>
      </c>
      <c r="M47" s="284">
        <f>+G47*L47</f>
        <v>450000</v>
      </c>
      <c r="N47" s="285"/>
      <c r="O47" s="286"/>
    </row>
    <row r="48" spans="1:15">
      <c r="A48" s="268"/>
      <c r="B48" s="279"/>
      <c r="C48" s="280"/>
      <c r="D48" s="281"/>
      <c r="E48" s="282"/>
      <c r="F48" s="34" t="s">
        <v>23</v>
      </c>
      <c r="G48" s="34">
        <v>100</v>
      </c>
      <c r="H48" s="34" t="s">
        <v>81</v>
      </c>
      <c r="I48" s="280"/>
      <c r="J48" s="281"/>
      <c r="K48" s="34" t="s">
        <v>303</v>
      </c>
      <c r="L48" s="287">
        <v>9000</v>
      </c>
      <c r="M48" s="288">
        <f>+G48*L48</f>
        <v>900000</v>
      </c>
      <c r="N48" s="285"/>
      <c r="O48" s="286"/>
    </row>
    <row r="49" spans="1:15">
      <c r="A49" s="268"/>
      <c r="B49" s="279"/>
      <c r="C49" s="280"/>
      <c r="D49" s="281"/>
      <c r="E49" s="282"/>
      <c r="F49" s="34" t="s">
        <v>312</v>
      </c>
      <c r="G49" s="34">
        <v>200</v>
      </c>
      <c r="H49" s="34" t="s">
        <v>81</v>
      </c>
      <c r="I49" s="280"/>
      <c r="J49" s="281"/>
      <c r="K49" s="34" t="s">
        <v>303</v>
      </c>
      <c r="L49" s="283">
        <v>9000</v>
      </c>
      <c r="M49" s="284">
        <f>+G49*L49</f>
        <v>1800000</v>
      </c>
      <c r="N49" s="285"/>
      <c r="O49" s="286"/>
    </row>
    <row r="50" spans="1:15">
      <c r="A50" s="268"/>
      <c r="B50" s="279"/>
      <c r="C50" s="280"/>
      <c r="D50" s="281"/>
      <c r="E50" s="282"/>
      <c r="F50" s="34" t="s">
        <v>304</v>
      </c>
      <c r="G50" s="261">
        <v>100</v>
      </c>
      <c r="H50" s="34" t="s">
        <v>81</v>
      </c>
      <c r="I50" s="280"/>
      <c r="J50" s="281"/>
      <c r="K50" s="34" t="s">
        <v>303</v>
      </c>
      <c r="L50" s="283">
        <v>3000</v>
      </c>
      <c r="M50" s="284">
        <f t="shared" ref="M50" si="7">+G50*L50</f>
        <v>300000</v>
      </c>
      <c r="N50" s="285"/>
      <c r="O50" s="286"/>
    </row>
    <row r="51" spans="1:15" ht="15.75" thickBot="1">
      <c r="A51" s="268"/>
      <c r="B51" s="289"/>
      <c r="C51" s="290"/>
      <c r="D51" s="291"/>
      <c r="E51" s="292"/>
      <c r="F51" s="293"/>
      <c r="G51" s="293"/>
      <c r="H51" s="293"/>
      <c r="I51" s="290"/>
      <c r="J51" s="291"/>
      <c r="K51" s="293"/>
      <c r="L51" s="294"/>
      <c r="M51" s="295"/>
      <c r="N51" s="296"/>
      <c r="O51" s="297"/>
    </row>
    <row r="52" spans="1:15" ht="15" customHeight="1">
      <c r="A52" s="268">
        <v>9</v>
      </c>
      <c r="B52" s="298">
        <v>63112</v>
      </c>
      <c r="C52" s="268" t="s">
        <v>320</v>
      </c>
      <c r="D52" s="271" t="s">
        <v>299</v>
      </c>
      <c r="E52" s="272" t="s">
        <v>321</v>
      </c>
      <c r="F52" s="273"/>
      <c r="G52" s="273"/>
      <c r="H52" s="273"/>
      <c r="I52" s="270" t="s">
        <v>301</v>
      </c>
      <c r="J52" s="271" t="s">
        <v>301</v>
      </c>
      <c r="K52" s="274"/>
      <c r="L52" s="275"/>
      <c r="M52" s="276"/>
      <c r="N52" s="277" t="s">
        <v>302</v>
      </c>
      <c r="O52" s="278">
        <v>200320411</v>
      </c>
    </row>
    <row r="53" spans="1:15">
      <c r="A53" s="268"/>
      <c r="B53" s="298"/>
      <c r="C53" s="268"/>
      <c r="D53" s="281"/>
      <c r="E53" s="282"/>
      <c r="F53" s="34" t="s">
        <v>312</v>
      </c>
      <c r="G53" s="34">
        <v>200</v>
      </c>
      <c r="H53" s="34" t="s">
        <v>81</v>
      </c>
      <c r="I53" s="280"/>
      <c r="J53" s="281"/>
      <c r="K53" s="34" t="s">
        <v>303</v>
      </c>
      <c r="L53" s="283">
        <v>9000</v>
      </c>
      <c r="M53" s="284">
        <f>+G53*L53</f>
        <v>1800000</v>
      </c>
      <c r="N53" s="285"/>
      <c r="O53" s="286"/>
    </row>
    <row r="54" spans="1:15">
      <c r="A54" s="268"/>
      <c r="B54" s="298"/>
      <c r="C54" s="268"/>
      <c r="D54" s="281"/>
      <c r="E54" s="282"/>
      <c r="F54" s="34" t="s">
        <v>37</v>
      </c>
      <c r="G54" s="34">
        <v>200</v>
      </c>
      <c r="H54" s="34" t="s">
        <v>81</v>
      </c>
      <c r="I54" s="280"/>
      <c r="J54" s="281"/>
      <c r="K54" s="34" t="s">
        <v>303</v>
      </c>
      <c r="L54" s="287">
        <v>9000</v>
      </c>
      <c r="M54" s="288">
        <f>+G54*L54</f>
        <v>1800000</v>
      </c>
      <c r="N54" s="285"/>
      <c r="O54" s="286"/>
    </row>
    <row r="55" spans="1:15">
      <c r="A55" s="268"/>
      <c r="B55" s="298"/>
      <c r="C55" s="268"/>
      <c r="D55" s="281"/>
      <c r="E55" s="282"/>
      <c r="F55" s="34"/>
      <c r="G55" s="34"/>
      <c r="H55" s="34"/>
      <c r="I55" s="280"/>
      <c r="J55" s="281"/>
      <c r="K55" s="34"/>
      <c r="L55" s="283"/>
      <c r="M55" s="284"/>
      <c r="N55" s="285"/>
      <c r="O55" s="286"/>
    </row>
    <row r="56" spans="1:15">
      <c r="A56" s="268"/>
      <c r="B56" s="298"/>
      <c r="C56" s="268"/>
      <c r="D56" s="281"/>
      <c r="E56" s="282"/>
      <c r="F56" s="34" t="s">
        <v>304</v>
      </c>
      <c r="G56" s="261">
        <v>300</v>
      </c>
      <c r="H56" s="34" t="s">
        <v>81</v>
      </c>
      <c r="I56" s="280"/>
      <c r="J56" s="281"/>
      <c r="K56" s="34" t="s">
        <v>303</v>
      </c>
      <c r="L56" s="283">
        <v>3000</v>
      </c>
      <c r="M56" s="284">
        <f t="shared" ref="M56" si="8">+G56*L56</f>
        <v>900000</v>
      </c>
      <c r="N56" s="285"/>
      <c r="O56" s="286"/>
    </row>
    <row r="57" spans="1:15" ht="15.75" thickBot="1">
      <c r="A57" s="268"/>
      <c r="B57" s="298"/>
      <c r="C57" s="268"/>
      <c r="D57" s="291"/>
      <c r="E57" s="292"/>
      <c r="F57" s="293"/>
      <c r="G57" s="293"/>
      <c r="H57" s="293"/>
      <c r="I57" s="290"/>
      <c r="J57" s="291"/>
      <c r="K57" s="293"/>
      <c r="L57" s="294"/>
      <c r="M57" s="295"/>
      <c r="N57" s="296"/>
      <c r="O57" s="297"/>
    </row>
    <row r="58" spans="1:15" ht="15" customHeight="1">
      <c r="A58" s="268">
        <v>10</v>
      </c>
      <c r="B58" s="298">
        <v>63114</v>
      </c>
      <c r="C58" s="268" t="s">
        <v>320</v>
      </c>
      <c r="D58" s="271" t="s">
        <v>299</v>
      </c>
      <c r="E58" s="272" t="s">
        <v>322</v>
      </c>
      <c r="F58" s="273"/>
      <c r="G58" s="273"/>
      <c r="H58" s="273"/>
      <c r="I58" s="270" t="s">
        <v>301</v>
      </c>
      <c r="J58" s="271" t="s">
        <v>301</v>
      </c>
      <c r="K58" s="274"/>
      <c r="L58" s="275"/>
      <c r="M58" s="276"/>
      <c r="N58" s="277" t="s">
        <v>302</v>
      </c>
      <c r="O58" s="278">
        <v>200320411</v>
      </c>
    </row>
    <row r="59" spans="1:15">
      <c r="A59" s="268"/>
      <c r="B59" s="298"/>
      <c r="C59" s="268"/>
      <c r="D59" s="281"/>
      <c r="E59" s="282"/>
      <c r="F59" s="34" t="s">
        <v>312</v>
      </c>
      <c r="G59" s="34">
        <v>200</v>
      </c>
      <c r="H59" s="34" t="s">
        <v>81</v>
      </c>
      <c r="I59" s="280"/>
      <c r="J59" s="281"/>
      <c r="K59" s="34" t="s">
        <v>303</v>
      </c>
      <c r="L59" s="283">
        <v>9000</v>
      </c>
      <c r="M59" s="284">
        <f>+G59*L59</f>
        <v>1800000</v>
      </c>
      <c r="N59" s="285"/>
      <c r="O59" s="286"/>
    </row>
    <row r="60" spans="1:15">
      <c r="A60" s="268"/>
      <c r="B60" s="298"/>
      <c r="C60" s="268"/>
      <c r="D60" s="281"/>
      <c r="E60" s="282"/>
      <c r="F60" s="34" t="s">
        <v>37</v>
      </c>
      <c r="G60" s="34">
        <v>200</v>
      </c>
      <c r="H60" s="34" t="s">
        <v>81</v>
      </c>
      <c r="I60" s="280"/>
      <c r="J60" s="281"/>
      <c r="K60" s="34" t="s">
        <v>303</v>
      </c>
      <c r="L60" s="287">
        <v>9000</v>
      </c>
      <c r="M60" s="288">
        <f>+G60*L60</f>
        <v>1800000</v>
      </c>
      <c r="N60" s="285"/>
      <c r="O60" s="286"/>
    </row>
    <row r="61" spans="1:15">
      <c r="A61" s="268"/>
      <c r="B61" s="298"/>
      <c r="C61" s="268"/>
      <c r="D61" s="281"/>
      <c r="E61" s="282"/>
      <c r="F61" s="34"/>
      <c r="G61" s="34"/>
      <c r="H61" s="34"/>
      <c r="I61" s="280"/>
      <c r="J61" s="281"/>
      <c r="K61" s="34"/>
      <c r="L61" s="283"/>
      <c r="M61" s="284"/>
      <c r="N61" s="285"/>
      <c r="O61" s="286"/>
    </row>
    <row r="62" spans="1:15">
      <c r="A62" s="268"/>
      <c r="B62" s="298"/>
      <c r="C62" s="268"/>
      <c r="D62" s="281"/>
      <c r="E62" s="282"/>
      <c r="F62" s="34" t="s">
        <v>304</v>
      </c>
      <c r="G62" s="261">
        <v>500</v>
      </c>
      <c r="H62" s="34" t="s">
        <v>81</v>
      </c>
      <c r="I62" s="280"/>
      <c r="J62" s="281"/>
      <c r="K62" s="34" t="s">
        <v>303</v>
      </c>
      <c r="L62" s="283">
        <v>3000</v>
      </c>
      <c r="M62" s="284">
        <f t="shared" ref="M62" si="9">+G62*L62</f>
        <v>1500000</v>
      </c>
      <c r="N62" s="285"/>
      <c r="O62" s="286"/>
    </row>
    <row r="63" spans="1:15" ht="15.75" thickBot="1">
      <c r="A63" s="268"/>
      <c r="B63" s="298"/>
      <c r="C63" s="268"/>
      <c r="D63" s="291"/>
      <c r="E63" s="292"/>
      <c r="F63" s="293"/>
      <c r="G63" s="293"/>
      <c r="H63" s="293"/>
      <c r="I63" s="290"/>
      <c r="J63" s="291"/>
      <c r="K63" s="293"/>
      <c r="L63" s="294"/>
      <c r="M63" s="295"/>
      <c r="N63" s="296"/>
      <c r="O63" s="297"/>
    </row>
    <row r="64" spans="1:15" ht="15" customHeight="1">
      <c r="A64" s="268">
        <v>11</v>
      </c>
      <c r="B64" s="298">
        <v>64662</v>
      </c>
      <c r="C64" s="268" t="s">
        <v>323</v>
      </c>
      <c r="D64" s="271" t="s">
        <v>299</v>
      </c>
      <c r="E64" s="272" t="s">
        <v>324</v>
      </c>
      <c r="F64" s="34"/>
      <c r="G64" s="34"/>
      <c r="H64" s="34"/>
      <c r="I64" s="270" t="s">
        <v>301</v>
      </c>
      <c r="J64" s="271" t="s">
        <v>308</v>
      </c>
      <c r="K64" s="34"/>
      <c r="L64" s="283"/>
      <c r="M64" s="284"/>
      <c r="N64" s="277" t="s">
        <v>302</v>
      </c>
      <c r="O64" s="278">
        <v>200320411</v>
      </c>
    </row>
    <row r="65" spans="1:15">
      <c r="A65" s="268"/>
      <c r="B65" s="298"/>
      <c r="C65" s="268"/>
      <c r="D65" s="281"/>
      <c r="E65" s="282"/>
      <c r="F65" s="34"/>
      <c r="G65" s="34"/>
      <c r="H65" s="34"/>
      <c r="I65" s="280"/>
      <c r="J65" s="281"/>
      <c r="K65" s="34"/>
      <c r="L65" s="283"/>
      <c r="M65" s="283"/>
      <c r="N65" s="285"/>
      <c r="O65" s="286"/>
    </row>
    <row r="66" spans="1:15">
      <c r="A66" s="268"/>
      <c r="B66" s="298"/>
      <c r="C66" s="268"/>
      <c r="D66" s="281"/>
      <c r="E66" s="282"/>
      <c r="F66" s="34"/>
      <c r="G66" s="34"/>
      <c r="H66" s="34"/>
      <c r="I66" s="280"/>
      <c r="J66" s="281"/>
      <c r="K66" s="34"/>
      <c r="L66" s="283"/>
      <c r="M66" s="284"/>
      <c r="N66" s="285"/>
      <c r="O66" s="286"/>
    </row>
    <row r="67" spans="1:15">
      <c r="A67" s="268"/>
      <c r="B67" s="298"/>
      <c r="C67" s="268"/>
      <c r="D67" s="281"/>
      <c r="E67" s="282"/>
      <c r="F67" s="34"/>
      <c r="G67" s="34"/>
      <c r="H67" s="34"/>
      <c r="I67" s="280"/>
      <c r="J67" s="281"/>
      <c r="K67" s="34"/>
      <c r="L67" s="283"/>
      <c r="M67" s="34"/>
      <c r="N67" s="285"/>
      <c r="O67" s="286"/>
    </row>
    <row r="68" spans="1:15">
      <c r="A68" s="268"/>
      <c r="B68" s="298"/>
      <c r="C68" s="268"/>
      <c r="D68" s="281"/>
      <c r="E68" s="282"/>
      <c r="F68" s="34" t="s">
        <v>304</v>
      </c>
      <c r="G68" s="261">
        <v>4000</v>
      </c>
      <c r="H68" s="34" t="s">
        <v>81</v>
      </c>
      <c r="I68" s="280"/>
      <c r="J68" s="281"/>
      <c r="K68" s="34" t="s">
        <v>303</v>
      </c>
      <c r="L68" s="283">
        <v>3000</v>
      </c>
      <c r="M68" s="284">
        <f t="shared" ref="M68" si="10">+G68*L68</f>
        <v>12000000</v>
      </c>
      <c r="N68" s="285"/>
      <c r="O68" s="286"/>
    </row>
    <row r="69" spans="1:15" ht="15.75" thickBot="1">
      <c r="A69" s="268"/>
      <c r="B69" s="298"/>
      <c r="C69" s="268"/>
      <c r="D69" s="291"/>
      <c r="E69" s="292"/>
      <c r="F69" s="34"/>
      <c r="G69" s="34"/>
      <c r="H69" s="34"/>
      <c r="I69" s="290"/>
      <c r="J69" s="291"/>
      <c r="K69" s="34"/>
      <c r="L69" s="34"/>
      <c r="M69" s="34"/>
      <c r="N69" s="296"/>
      <c r="O69" s="297"/>
    </row>
    <row r="70" spans="1:15" ht="15" customHeight="1">
      <c r="A70" s="268">
        <v>12</v>
      </c>
      <c r="B70" s="298">
        <v>125614</v>
      </c>
      <c r="C70" s="268" t="s">
        <v>325</v>
      </c>
      <c r="D70" s="271" t="s">
        <v>299</v>
      </c>
      <c r="E70" s="272" t="s">
        <v>326</v>
      </c>
      <c r="F70" s="273" t="s">
        <v>23</v>
      </c>
      <c r="G70" s="299">
        <v>500</v>
      </c>
      <c r="H70" s="273" t="s">
        <v>81</v>
      </c>
      <c r="I70" s="300" t="s">
        <v>327</v>
      </c>
      <c r="J70" s="271" t="s">
        <v>319</v>
      </c>
      <c r="K70" s="273" t="s">
        <v>328</v>
      </c>
      <c r="L70" s="301">
        <v>9900</v>
      </c>
      <c r="M70" s="302">
        <f>+G70*L70</f>
        <v>4950000</v>
      </c>
      <c r="N70" s="277" t="s">
        <v>302</v>
      </c>
      <c r="O70" s="278">
        <v>200320411</v>
      </c>
    </row>
    <row r="71" spans="1:15">
      <c r="A71" s="268"/>
      <c r="B71" s="298"/>
      <c r="C71" s="268"/>
      <c r="D71" s="281"/>
      <c r="E71" s="282"/>
      <c r="F71" s="34" t="s">
        <v>66</v>
      </c>
      <c r="G71" s="303">
        <v>300</v>
      </c>
      <c r="H71" s="34" t="s">
        <v>81</v>
      </c>
      <c r="I71" s="280"/>
      <c r="J71" s="281"/>
      <c r="K71" s="34" t="s">
        <v>329</v>
      </c>
      <c r="L71" s="283">
        <v>3300</v>
      </c>
      <c r="M71" s="284">
        <f t="shared" ref="M71:M72" si="11">+G71*L71</f>
        <v>990000</v>
      </c>
      <c r="N71" s="285"/>
      <c r="O71" s="286"/>
    </row>
    <row r="72" spans="1:15">
      <c r="A72" s="268"/>
      <c r="B72" s="298"/>
      <c r="C72" s="268"/>
      <c r="D72" s="281"/>
      <c r="E72" s="282"/>
      <c r="F72" s="34" t="s">
        <v>304</v>
      </c>
      <c r="G72" s="304">
        <v>1000</v>
      </c>
      <c r="H72" s="34" t="s">
        <v>81</v>
      </c>
      <c r="I72" s="280"/>
      <c r="J72" s="281"/>
      <c r="K72" s="34" t="s">
        <v>329</v>
      </c>
      <c r="L72" s="283">
        <v>3300</v>
      </c>
      <c r="M72" s="284">
        <f t="shared" si="11"/>
        <v>3300000</v>
      </c>
      <c r="N72" s="285"/>
      <c r="O72" s="286"/>
    </row>
    <row r="73" spans="1:15">
      <c r="A73" s="268"/>
      <c r="B73" s="298"/>
      <c r="C73" s="268"/>
      <c r="D73" s="281"/>
      <c r="E73" s="282"/>
      <c r="F73" s="303"/>
      <c r="G73" s="34"/>
      <c r="H73" s="34"/>
      <c r="I73" s="280"/>
      <c r="J73" s="281"/>
      <c r="K73" s="34"/>
      <c r="L73" s="283"/>
      <c r="M73" s="34"/>
      <c r="N73" s="285"/>
      <c r="O73" s="286"/>
    </row>
    <row r="74" spans="1:15">
      <c r="A74" s="268"/>
      <c r="B74" s="298"/>
      <c r="C74" s="268"/>
      <c r="D74" s="281"/>
      <c r="E74" s="282"/>
      <c r="F74" s="303"/>
      <c r="G74" s="34"/>
      <c r="H74" s="34"/>
      <c r="I74" s="280"/>
      <c r="J74" s="281"/>
      <c r="K74" s="34"/>
      <c r="L74" s="283"/>
      <c r="M74" s="34"/>
      <c r="N74" s="285"/>
      <c r="O74" s="286"/>
    </row>
    <row r="75" spans="1:15" ht="15.75" thickBot="1">
      <c r="A75" s="300"/>
      <c r="B75" s="305"/>
      <c r="C75" s="300"/>
      <c r="D75" s="281"/>
      <c r="E75" s="306"/>
      <c r="F75" s="307"/>
      <c r="G75" s="37"/>
      <c r="H75" s="37"/>
      <c r="I75" s="280"/>
      <c r="J75" s="281"/>
      <c r="K75" s="37"/>
      <c r="L75" s="308"/>
      <c r="M75" s="37"/>
      <c r="N75" s="309"/>
      <c r="O75" s="310"/>
    </row>
    <row r="76" spans="1:15" ht="15" customHeight="1">
      <c r="A76" s="311">
        <v>13</v>
      </c>
      <c r="B76" s="312">
        <v>125614</v>
      </c>
      <c r="C76" s="313" t="s">
        <v>325</v>
      </c>
      <c r="D76" s="271" t="s">
        <v>299</v>
      </c>
      <c r="E76" s="272" t="s">
        <v>330</v>
      </c>
      <c r="F76" s="273" t="s">
        <v>23</v>
      </c>
      <c r="G76" s="299">
        <v>500</v>
      </c>
      <c r="H76" s="273" t="s">
        <v>81</v>
      </c>
      <c r="I76" s="270" t="s">
        <v>327</v>
      </c>
      <c r="J76" s="271" t="s">
        <v>301</v>
      </c>
      <c r="K76" s="314">
        <v>44926</v>
      </c>
      <c r="L76" s="301">
        <v>9900</v>
      </c>
      <c r="M76" s="302">
        <f>+G76*L76</f>
        <v>4950000</v>
      </c>
      <c r="N76" s="277" t="s">
        <v>302</v>
      </c>
      <c r="O76" s="278">
        <v>200320411</v>
      </c>
    </row>
    <row r="77" spans="1:15">
      <c r="A77" s="315"/>
      <c r="B77" s="298"/>
      <c r="C77" s="268"/>
      <c r="D77" s="281"/>
      <c r="E77" s="282"/>
      <c r="F77" s="34" t="s">
        <v>66</v>
      </c>
      <c r="G77" s="303">
        <v>200</v>
      </c>
      <c r="H77" s="34" t="s">
        <v>81</v>
      </c>
      <c r="I77" s="280"/>
      <c r="J77" s="281"/>
      <c r="K77" s="316">
        <v>44926</v>
      </c>
      <c r="L77" s="283">
        <v>3300</v>
      </c>
      <c r="M77" s="284">
        <f t="shared" ref="M77:M80" si="12">+G77*L77</f>
        <v>660000</v>
      </c>
      <c r="N77" s="285"/>
      <c r="O77" s="286"/>
    </row>
    <row r="78" spans="1:15">
      <c r="A78" s="315"/>
      <c r="B78" s="298"/>
      <c r="C78" s="268"/>
      <c r="D78" s="281"/>
      <c r="E78" s="282"/>
      <c r="F78" s="34" t="s">
        <v>304</v>
      </c>
      <c r="G78" s="304">
        <v>2000</v>
      </c>
      <c r="H78" s="34" t="s">
        <v>81</v>
      </c>
      <c r="I78" s="280"/>
      <c r="J78" s="281"/>
      <c r="K78" s="316">
        <v>44926</v>
      </c>
      <c r="L78" s="283">
        <v>3300</v>
      </c>
      <c r="M78" s="284">
        <f t="shared" si="12"/>
        <v>6600000</v>
      </c>
      <c r="N78" s="285"/>
      <c r="O78" s="286"/>
    </row>
    <row r="79" spans="1:15">
      <c r="A79" s="315"/>
      <c r="B79" s="298"/>
      <c r="C79" s="268"/>
      <c r="D79" s="281"/>
      <c r="E79" s="282"/>
      <c r="F79" s="303" t="s">
        <v>47</v>
      </c>
      <c r="G79" s="34">
        <v>100</v>
      </c>
      <c r="H79" s="34" t="s">
        <v>81</v>
      </c>
      <c r="I79" s="280"/>
      <c r="J79" s="281"/>
      <c r="K79" s="316">
        <v>44926</v>
      </c>
      <c r="L79" s="283">
        <v>16500</v>
      </c>
      <c r="M79" s="284">
        <f t="shared" si="12"/>
        <v>1650000</v>
      </c>
      <c r="N79" s="285"/>
      <c r="O79" s="286"/>
    </row>
    <row r="80" spans="1:15">
      <c r="A80" s="315"/>
      <c r="B80" s="298"/>
      <c r="C80" s="268"/>
      <c r="D80" s="281"/>
      <c r="E80" s="282"/>
      <c r="F80" s="303" t="s">
        <v>37</v>
      </c>
      <c r="G80" s="34">
        <v>200</v>
      </c>
      <c r="H80" s="34" t="s">
        <v>81</v>
      </c>
      <c r="I80" s="280"/>
      <c r="J80" s="281"/>
      <c r="K80" s="317">
        <v>44926</v>
      </c>
      <c r="L80" s="283">
        <v>9900</v>
      </c>
      <c r="M80" s="284">
        <f t="shared" si="12"/>
        <v>1980000</v>
      </c>
      <c r="N80" s="285"/>
      <c r="O80" s="286"/>
    </row>
    <row r="81" spans="1:15" ht="15.75" thickBot="1">
      <c r="A81" s="318"/>
      <c r="B81" s="305"/>
      <c r="C81" s="300"/>
      <c r="D81" s="281"/>
      <c r="E81" s="306"/>
      <c r="F81" s="307"/>
      <c r="G81" s="37"/>
      <c r="H81" s="37"/>
      <c r="I81" s="280"/>
      <c r="J81" s="281"/>
      <c r="K81" s="37"/>
      <c r="L81" s="308"/>
      <c r="M81" s="37"/>
      <c r="N81" s="309"/>
      <c r="O81" s="310"/>
    </row>
    <row r="82" spans="1:15" ht="15" customHeight="1">
      <c r="A82" s="311">
        <v>14</v>
      </c>
      <c r="B82" s="312">
        <v>125616</v>
      </c>
      <c r="C82" s="313" t="s">
        <v>325</v>
      </c>
      <c r="D82" s="271" t="s">
        <v>299</v>
      </c>
      <c r="E82" s="272" t="s">
        <v>331</v>
      </c>
      <c r="F82" s="273" t="s">
        <v>23</v>
      </c>
      <c r="G82" s="299">
        <v>500</v>
      </c>
      <c r="H82" s="319" t="s">
        <v>81</v>
      </c>
      <c r="I82" s="313" t="s">
        <v>327</v>
      </c>
      <c r="J82" s="272" t="s">
        <v>308</v>
      </c>
      <c r="K82" s="320">
        <v>44926</v>
      </c>
      <c r="L82" s="301">
        <v>9900</v>
      </c>
      <c r="M82" s="302">
        <f>+G82*L82</f>
        <v>4950000</v>
      </c>
      <c r="N82" s="277" t="s">
        <v>302</v>
      </c>
      <c r="O82" s="278">
        <v>200320411</v>
      </c>
    </row>
    <row r="83" spans="1:15">
      <c r="A83" s="315"/>
      <c r="B83" s="298"/>
      <c r="C83" s="268"/>
      <c r="D83" s="281"/>
      <c r="E83" s="282"/>
      <c r="F83" s="34" t="s">
        <v>66</v>
      </c>
      <c r="G83" s="303">
        <v>100</v>
      </c>
      <c r="H83" s="321" t="s">
        <v>81</v>
      </c>
      <c r="I83" s="268"/>
      <c r="J83" s="282"/>
      <c r="K83" s="322">
        <v>44926</v>
      </c>
      <c r="L83" s="283">
        <v>3300</v>
      </c>
      <c r="M83" s="284">
        <f t="shared" ref="M83:M85" si="13">+G83*L83</f>
        <v>330000</v>
      </c>
      <c r="N83" s="285"/>
      <c r="O83" s="286"/>
    </row>
    <row r="84" spans="1:15">
      <c r="A84" s="315"/>
      <c r="B84" s="298"/>
      <c r="C84" s="268"/>
      <c r="D84" s="281"/>
      <c r="E84" s="282"/>
      <c r="F84" s="34" t="s">
        <v>304</v>
      </c>
      <c r="G84" s="304">
        <v>1000</v>
      </c>
      <c r="H84" s="321" t="s">
        <v>81</v>
      </c>
      <c r="I84" s="268"/>
      <c r="J84" s="282"/>
      <c r="K84" s="322">
        <v>44926</v>
      </c>
      <c r="L84" s="283">
        <v>3300</v>
      </c>
      <c r="M84" s="284">
        <f t="shared" si="13"/>
        <v>3300000</v>
      </c>
      <c r="N84" s="285"/>
      <c r="O84" s="286"/>
    </row>
    <row r="85" spans="1:15">
      <c r="A85" s="315"/>
      <c r="B85" s="298"/>
      <c r="C85" s="268"/>
      <c r="D85" s="281"/>
      <c r="E85" s="282"/>
      <c r="F85" s="303" t="s">
        <v>47</v>
      </c>
      <c r="G85" s="34">
        <v>100</v>
      </c>
      <c r="H85" s="321" t="s">
        <v>81</v>
      </c>
      <c r="I85" s="268"/>
      <c r="J85" s="282"/>
      <c r="K85" s="322">
        <v>44926</v>
      </c>
      <c r="L85" s="283">
        <v>16500</v>
      </c>
      <c r="M85" s="284">
        <f t="shared" si="13"/>
        <v>1650000</v>
      </c>
      <c r="N85" s="285"/>
      <c r="O85" s="286"/>
    </row>
    <row r="86" spans="1:15">
      <c r="A86" s="315"/>
      <c r="B86" s="298"/>
      <c r="C86" s="268"/>
      <c r="D86" s="281"/>
      <c r="E86" s="282"/>
      <c r="F86" s="303"/>
      <c r="G86" s="34"/>
      <c r="H86" s="321"/>
      <c r="I86" s="268"/>
      <c r="J86" s="282"/>
      <c r="K86" s="323"/>
      <c r="L86" s="283"/>
      <c r="M86" s="284"/>
      <c r="N86" s="285"/>
      <c r="O86" s="286"/>
    </row>
    <row r="87" spans="1:15" ht="15.75" thickBot="1">
      <c r="A87" s="324"/>
      <c r="B87" s="325"/>
      <c r="C87" s="326"/>
      <c r="D87" s="291"/>
      <c r="E87" s="292"/>
      <c r="F87" s="327"/>
      <c r="G87" s="293"/>
      <c r="H87" s="328"/>
      <c r="I87" s="326"/>
      <c r="J87" s="292"/>
      <c r="K87" s="329"/>
      <c r="L87" s="294"/>
      <c r="M87" s="293"/>
      <c r="N87" s="296"/>
      <c r="O87" s="297"/>
    </row>
    <row r="88" spans="1:15" ht="15" customHeight="1">
      <c r="A88" s="311">
        <v>15</v>
      </c>
      <c r="B88" s="312">
        <v>125615</v>
      </c>
      <c r="C88" s="313" t="s">
        <v>325</v>
      </c>
      <c r="D88" s="272" t="s">
        <v>299</v>
      </c>
      <c r="E88" s="272" t="s">
        <v>332</v>
      </c>
      <c r="F88" s="273" t="s">
        <v>23</v>
      </c>
      <c r="G88" s="299">
        <v>500</v>
      </c>
      <c r="H88" s="273" t="s">
        <v>81</v>
      </c>
      <c r="I88" s="313" t="s">
        <v>327</v>
      </c>
      <c r="J88" s="272" t="s">
        <v>316</v>
      </c>
      <c r="K88" s="330">
        <v>44926</v>
      </c>
      <c r="L88" s="301">
        <v>9900</v>
      </c>
      <c r="M88" s="302">
        <f>+G88*L88</f>
        <v>4950000</v>
      </c>
      <c r="N88" s="272" t="s">
        <v>302</v>
      </c>
      <c r="O88" s="331">
        <v>200320411</v>
      </c>
    </row>
    <row r="89" spans="1:15">
      <c r="A89" s="315"/>
      <c r="B89" s="298"/>
      <c r="C89" s="268"/>
      <c r="D89" s="282"/>
      <c r="E89" s="282"/>
      <c r="F89" s="34" t="s">
        <v>66</v>
      </c>
      <c r="G89" s="303">
        <v>200</v>
      </c>
      <c r="H89" s="34" t="s">
        <v>81</v>
      </c>
      <c r="I89" s="268"/>
      <c r="J89" s="282"/>
      <c r="K89" s="316">
        <v>44926</v>
      </c>
      <c r="L89" s="283">
        <v>3300</v>
      </c>
      <c r="M89" s="284">
        <f t="shared" ref="M89:M92" si="14">+G89*L89</f>
        <v>660000</v>
      </c>
      <c r="N89" s="282"/>
      <c r="O89" s="332"/>
    </row>
    <row r="90" spans="1:15">
      <c r="A90" s="315"/>
      <c r="B90" s="298"/>
      <c r="C90" s="268"/>
      <c r="D90" s="282"/>
      <c r="E90" s="282"/>
      <c r="F90" s="34" t="s">
        <v>304</v>
      </c>
      <c r="G90" s="304">
        <v>1000</v>
      </c>
      <c r="H90" s="34" t="s">
        <v>81</v>
      </c>
      <c r="I90" s="268"/>
      <c r="J90" s="282"/>
      <c r="K90" s="316">
        <v>44926</v>
      </c>
      <c r="L90" s="283">
        <v>3300</v>
      </c>
      <c r="M90" s="284">
        <f t="shared" si="14"/>
        <v>3300000</v>
      </c>
      <c r="N90" s="282"/>
      <c r="O90" s="332"/>
    </row>
    <row r="91" spans="1:15" ht="15" customHeight="1">
      <c r="A91" s="315"/>
      <c r="B91" s="298"/>
      <c r="C91" s="268"/>
      <c r="D91" s="282"/>
      <c r="E91" s="282"/>
      <c r="F91" s="303" t="s">
        <v>47</v>
      </c>
      <c r="G91" s="34">
        <v>100</v>
      </c>
      <c r="H91" s="34" t="s">
        <v>81</v>
      </c>
      <c r="I91" s="268"/>
      <c r="J91" s="282"/>
      <c r="K91" s="316">
        <v>44926</v>
      </c>
      <c r="L91" s="283">
        <v>16500</v>
      </c>
      <c r="M91" s="284">
        <f t="shared" si="14"/>
        <v>1650000</v>
      </c>
      <c r="N91" s="282"/>
      <c r="O91" s="332"/>
    </row>
    <row r="92" spans="1:15">
      <c r="A92" s="315"/>
      <c r="B92" s="298"/>
      <c r="C92" s="268"/>
      <c r="D92" s="282"/>
      <c r="E92" s="282"/>
      <c r="F92" s="303" t="s">
        <v>37</v>
      </c>
      <c r="G92" s="34">
        <v>200</v>
      </c>
      <c r="H92" s="34" t="s">
        <v>81</v>
      </c>
      <c r="I92" s="268"/>
      <c r="J92" s="282"/>
      <c r="K92" s="316">
        <v>44926</v>
      </c>
      <c r="L92" s="283">
        <v>9900</v>
      </c>
      <c r="M92" s="284">
        <f t="shared" si="14"/>
        <v>1980000</v>
      </c>
      <c r="N92" s="282"/>
      <c r="O92" s="332"/>
    </row>
    <row r="93" spans="1:15" ht="15.75" thickBot="1">
      <c r="A93" s="324"/>
      <c r="B93" s="325"/>
      <c r="C93" s="326"/>
      <c r="D93" s="292"/>
      <c r="E93" s="292"/>
      <c r="F93" s="293"/>
      <c r="G93" s="293"/>
      <c r="H93" s="293"/>
      <c r="I93" s="326"/>
      <c r="J93" s="292"/>
      <c r="K93" s="293"/>
      <c r="L93" s="293"/>
      <c r="M93" s="293"/>
      <c r="N93" s="292"/>
      <c r="O93" s="333"/>
    </row>
    <row r="94" spans="1:15" ht="15" customHeight="1">
      <c r="A94" s="334"/>
      <c r="B94" s="335"/>
      <c r="C94" s="334"/>
      <c r="D94" s="336"/>
      <c r="E94" s="336"/>
      <c r="F94" s="337"/>
      <c r="G94" s="337"/>
      <c r="H94" s="337"/>
      <c r="I94" s="334"/>
      <c r="J94" s="338"/>
      <c r="K94" s="337"/>
      <c r="L94" s="287"/>
      <c r="M94" s="288"/>
      <c r="N94" s="336"/>
      <c r="O94" s="334"/>
    </row>
    <row r="95" spans="1:15">
      <c r="A95" s="268"/>
      <c r="B95" s="298"/>
      <c r="C95" s="268"/>
      <c r="D95" s="282"/>
      <c r="E95" s="282"/>
      <c r="F95" s="34"/>
      <c r="G95" s="34"/>
      <c r="H95" s="34"/>
      <c r="I95" s="268"/>
      <c r="J95" s="339"/>
      <c r="K95" s="34"/>
      <c r="L95" s="283"/>
      <c r="M95" s="283"/>
      <c r="N95" s="282"/>
      <c r="O95" s="268"/>
    </row>
    <row r="96" spans="1:15">
      <c r="A96" s="268"/>
      <c r="B96" s="298"/>
      <c r="C96" s="268"/>
      <c r="D96" s="282"/>
      <c r="E96" s="282"/>
      <c r="F96" s="34"/>
      <c r="G96" s="34"/>
      <c r="H96" s="34"/>
      <c r="I96" s="268"/>
      <c r="J96" s="339"/>
      <c r="K96" s="34"/>
      <c r="L96" s="283"/>
      <c r="M96" s="284"/>
      <c r="N96" s="282"/>
      <c r="O96" s="268"/>
    </row>
    <row r="97" spans="1:15">
      <c r="A97" s="268"/>
      <c r="B97" s="298"/>
      <c r="C97" s="268"/>
      <c r="D97" s="282"/>
      <c r="E97" s="282"/>
      <c r="F97" s="34"/>
      <c r="G97" s="34"/>
      <c r="H97" s="34"/>
      <c r="I97" s="268"/>
      <c r="J97" s="339"/>
      <c r="K97" s="34"/>
      <c r="L97" s="283"/>
      <c r="M97" s="34"/>
      <c r="N97" s="282"/>
      <c r="O97" s="268"/>
    </row>
    <row r="98" spans="1:15">
      <c r="A98" s="268"/>
      <c r="B98" s="298"/>
      <c r="C98" s="268"/>
      <c r="D98" s="282"/>
      <c r="E98" s="282"/>
      <c r="F98" s="34"/>
      <c r="G98" s="34"/>
      <c r="H98" s="34"/>
      <c r="I98" s="268"/>
      <c r="J98" s="339"/>
      <c r="K98" s="34"/>
      <c r="L98" s="283"/>
      <c r="M98" s="34"/>
      <c r="N98" s="282"/>
      <c r="O98" s="268"/>
    </row>
    <row r="99" spans="1:15">
      <c r="A99" s="268"/>
      <c r="B99" s="298"/>
      <c r="C99" s="268"/>
      <c r="D99" s="282"/>
      <c r="E99" s="282"/>
      <c r="F99" s="34"/>
      <c r="G99" s="34"/>
      <c r="H99" s="34"/>
      <c r="I99" s="268"/>
      <c r="J99" s="339"/>
      <c r="K99" s="34"/>
      <c r="L99" s="34"/>
      <c r="M99" s="34"/>
      <c r="N99" s="282"/>
      <c r="O99" s="268"/>
    </row>
    <row r="100" spans="1:15" ht="15" customHeight="1">
      <c r="A100" s="268"/>
      <c r="B100" s="298"/>
      <c r="C100" s="268"/>
      <c r="D100" s="282"/>
      <c r="E100" s="282"/>
      <c r="F100" s="34"/>
      <c r="G100" s="34"/>
      <c r="H100" s="34"/>
      <c r="I100" s="268"/>
      <c r="J100" s="339"/>
      <c r="K100" s="340"/>
      <c r="L100" s="283"/>
      <c r="M100" s="34"/>
      <c r="N100" s="282"/>
      <c r="O100" s="268"/>
    </row>
    <row r="101" spans="1:15">
      <c r="A101" s="268"/>
      <c r="B101" s="298"/>
      <c r="C101" s="268"/>
      <c r="D101" s="282"/>
      <c r="E101" s="282"/>
      <c r="F101" s="34"/>
      <c r="G101" s="34"/>
      <c r="H101" s="34"/>
      <c r="I101" s="268"/>
      <c r="J101" s="339"/>
      <c r="K101" s="340"/>
      <c r="L101" s="283"/>
      <c r="M101" s="34"/>
      <c r="N101" s="282"/>
      <c r="O101" s="268"/>
    </row>
    <row r="102" spans="1:15">
      <c r="A102" s="268"/>
      <c r="B102" s="298"/>
      <c r="C102" s="268"/>
      <c r="D102" s="282"/>
      <c r="E102" s="282"/>
      <c r="F102" s="34"/>
      <c r="G102" s="34"/>
      <c r="H102" s="34"/>
      <c r="I102" s="268"/>
      <c r="J102" s="339"/>
      <c r="K102" s="340"/>
      <c r="L102" s="283"/>
      <c r="M102" s="34"/>
      <c r="N102" s="282"/>
      <c r="O102" s="268"/>
    </row>
    <row r="103" spans="1:15" ht="15" customHeight="1">
      <c r="A103" s="268"/>
      <c r="B103" s="298"/>
      <c r="C103" s="268"/>
      <c r="D103" s="282"/>
      <c r="E103" s="282"/>
      <c r="F103" s="34"/>
      <c r="G103" s="34"/>
      <c r="H103" s="34"/>
      <c r="I103" s="268"/>
      <c r="J103" s="339"/>
      <c r="K103" s="34"/>
      <c r="L103" s="283"/>
      <c r="M103" s="284"/>
      <c r="N103" s="282"/>
      <c r="O103" s="268"/>
    </row>
    <row r="104" spans="1:15">
      <c r="A104" s="268"/>
      <c r="B104" s="298"/>
      <c r="C104" s="268"/>
      <c r="D104" s="282"/>
      <c r="E104" s="282"/>
      <c r="F104" s="34"/>
      <c r="G104" s="34"/>
      <c r="H104" s="34"/>
      <c r="I104" s="268"/>
      <c r="J104" s="339"/>
      <c r="K104" s="34"/>
      <c r="L104" s="283"/>
      <c r="M104" s="284"/>
      <c r="N104" s="282"/>
      <c r="O104" s="268"/>
    </row>
    <row r="105" spans="1:15">
      <c r="A105" s="268"/>
      <c r="B105" s="298"/>
      <c r="C105" s="268"/>
      <c r="D105" s="282"/>
      <c r="E105" s="282"/>
      <c r="F105" s="34"/>
      <c r="G105" s="34"/>
      <c r="H105" s="34"/>
      <c r="I105" s="268"/>
      <c r="J105" s="339"/>
      <c r="K105" s="34"/>
      <c r="L105" s="283"/>
      <c r="M105" s="284"/>
      <c r="N105" s="282"/>
      <c r="O105" s="268"/>
    </row>
    <row r="106" spans="1:15">
      <c r="A106" s="268"/>
      <c r="B106" s="298"/>
      <c r="C106" s="268"/>
      <c r="D106" s="282"/>
      <c r="E106" s="282"/>
      <c r="F106" s="34"/>
      <c r="G106" s="34"/>
      <c r="H106" s="34"/>
      <c r="I106" s="268"/>
      <c r="J106" s="339"/>
      <c r="K106" s="34"/>
      <c r="L106" s="283"/>
      <c r="M106" s="34"/>
      <c r="N106" s="282"/>
      <c r="O106" s="268"/>
    </row>
    <row r="107" spans="1:15">
      <c r="A107" s="268"/>
      <c r="B107" s="298"/>
      <c r="C107" s="268"/>
      <c r="D107" s="282"/>
      <c r="E107" s="282"/>
      <c r="F107" s="34"/>
      <c r="G107" s="34"/>
      <c r="H107" s="34"/>
      <c r="I107" s="268"/>
      <c r="J107" s="339"/>
      <c r="K107" s="34"/>
      <c r="L107" s="283"/>
      <c r="M107" s="34"/>
      <c r="N107" s="282"/>
      <c r="O107" s="268"/>
    </row>
    <row r="108" spans="1:15">
      <c r="A108" s="268"/>
      <c r="B108" s="298"/>
      <c r="C108" s="268"/>
      <c r="D108" s="282"/>
      <c r="E108" s="282"/>
      <c r="F108" s="34"/>
      <c r="G108" s="34"/>
      <c r="H108" s="34"/>
      <c r="I108" s="268"/>
      <c r="J108" s="339"/>
      <c r="K108" s="34"/>
      <c r="L108" s="34"/>
      <c r="M108" s="34"/>
      <c r="N108" s="282"/>
      <c r="O108" s="268"/>
    </row>
    <row r="109" spans="1:15" ht="15" customHeight="1">
      <c r="A109" s="268"/>
      <c r="B109" s="298"/>
      <c r="C109" s="268"/>
      <c r="D109" s="282"/>
      <c r="E109" s="282"/>
      <c r="F109" s="34"/>
      <c r="G109" s="34"/>
      <c r="H109" s="34"/>
      <c r="I109" s="268"/>
      <c r="J109" s="339"/>
      <c r="K109" s="34"/>
      <c r="L109" s="283"/>
      <c r="M109" s="284"/>
      <c r="N109" s="282"/>
      <c r="O109" s="268"/>
    </row>
    <row r="110" spans="1:15">
      <c r="A110" s="268"/>
      <c r="B110" s="298"/>
      <c r="C110" s="268"/>
      <c r="D110" s="282"/>
      <c r="E110" s="282"/>
      <c r="F110" s="34"/>
      <c r="G110" s="34"/>
      <c r="H110" s="34"/>
      <c r="I110" s="268"/>
      <c r="J110" s="339"/>
      <c r="K110" s="34"/>
      <c r="L110" s="283"/>
      <c r="M110" s="284"/>
      <c r="N110" s="282"/>
      <c r="O110" s="268"/>
    </row>
    <row r="111" spans="1:15" ht="14.25" customHeight="1">
      <c r="A111" s="268"/>
      <c r="B111" s="298"/>
      <c r="C111" s="268"/>
      <c r="D111" s="282"/>
      <c r="E111" s="282"/>
      <c r="F111" s="34"/>
      <c r="G111" s="34"/>
      <c r="H111" s="34"/>
      <c r="I111" s="268"/>
      <c r="J111" s="339"/>
      <c r="K111" s="34"/>
      <c r="L111" s="283"/>
      <c r="M111" s="284"/>
      <c r="N111" s="282"/>
      <c r="O111" s="268"/>
    </row>
    <row r="112" spans="1:15">
      <c r="A112" s="268"/>
      <c r="B112" s="298"/>
      <c r="C112" s="268"/>
      <c r="D112" s="282"/>
      <c r="E112" s="282"/>
      <c r="F112" s="34"/>
      <c r="G112" s="34"/>
      <c r="H112" s="34"/>
      <c r="I112" s="268"/>
      <c r="J112" s="339"/>
      <c r="K112" s="34"/>
      <c r="L112" s="283"/>
      <c r="M112" s="34"/>
      <c r="N112" s="282"/>
      <c r="O112" s="268"/>
    </row>
    <row r="113" spans="1:15">
      <c r="A113" s="268"/>
      <c r="B113" s="298"/>
      <c r="C113" s="268"/>
      <c r="D113" s="282"/>
      <c r="E113" s="282"/>
      <c r="F113" s="34"/>
      <c r="G113" s="34"/>
      <c r="H113" s="34"/>
      <c r="I113" s="268"/>
      <c r="J113" s="339"/>
      <c r="K113" s="340"/>
      <c r="L113" s="283"/>
      <c r="M113" s="34"/>
      <c r="N113" s="282"/>
      <c r="O113" s="268"/>
    </row>
    <row r="114" spans="1:15">
      <c r="A114" s="268"/>
      <c r="B114" s="298"/>
      <c r="C114" s="268"/>
      <c r="D114" s="282"/>
      <c r="E114" s="282"/>
      <c r="F114" s="34"/>
      <c r="G114" s="261"/>
      <c r="H114" s="34"/>
      <c r="I114" s="268"/>
      <c r="J114" s="339"/>
      <c r="K114" s="340"/>
      <c r="L114" s="283"/>
      <c r="M114" s="34"/>
      <c r="N114" s="282"/>
      <c r="O114" s="268"/>
    </row>
    <row r="115" spans="1:15" ht="15" customHeight="1">
      <c r="A115" s="268"/>
      <c r="B115" s="298"/>
      <c r="C115" s="268"/>
      <c r="D115" s="282"/>
      <c r="E115" s="282"/>
      <c r="F115" s="34"/>
      <c r="G115" s="34"/>
      <c r="H115" s="34"/>
      <c r="I115" s="268"/>
      <c r="J115" s="339"/>
      <c r="K115" s="34"/>
      <c r="L115" s="283"/>
      <c r="M115" s="284"/>
      <c r="N115" s="282"/>
      <c r="O115" s="268"/>
    </row>
    <row r="116" spans="1:15">
      <c r="A116" s="268"/>
      <c r="B116" s="298"/>
      <c r="C116" s="268"/>
      <c r="D116" s="282"/>
      <c r="E116" s="282"/>
      <c r="F116" s="34"/>
      <c r="G116" s="34"/>
      <c r="H116" s="34"/>
      <c r="I116" s="268"/>
      <c r="J116" s="339"/>
      <c r="K116" s="34"/>
      <c r="L116" s="283"/>
      <c r="M116" s="284"/>
      <c r="N116" s="282"/>
      <c r="O116" s="268"/>
    </row>
    <row r="117" spans="1:15">
      <c r="A117" s="268"/>
      <c r="B117" s="298"/>
      <c r="C117" s="268"/>
      <c r="D117" s="282"/>
      <c r="E117" s="282"/>
      <c r="F117" s="34"/>
      <c r="G117" s="34"/>
      <c r="H117" s="34"/>
      <c r="I117" s="268"/>
      <c r="J117" s="339"/>
      <c r="K117" s="34"/>
      <c r="L117" s="283"/>
      <c r="M117" s="284"/>
      <c r="N117" s="282"/>
      <c r="O117" s="268"/>
    </row>
    <row r="118" spans="1:15" ht="15" customHeight="1">
      <c r="A118" s="268"/>
      <c r="B118" s="298"/>
      <c r="C118" s="268"/>
      <c r="D118" s="282"/>
      <c r="E118" s="282"/>
      <c r="F118" s="34"/>
      <c r="G118" s="34"/>
      <c r="H118" s="34"/>
      <c r="I118" s="268"/>
      <c r="J118" s="339"/>
      <c r="K118" s="34"/>
      <c r="L118" s="283"/>
      <c r="M118" s="284"/>
      <c r="N118" s="282"/>
      <c r="O118" s="268"/>
    </row>
    <row r="119" spans="1:15">
      <c r="A119" s="268"/>
      <c r="B119" s="298"/>
      <c r="C119" s="268"/>
      <c r="D119" s="282"/>
      <c r="E119" s="282"/>
      <c r="F119" s="34"/>
      <c r="G119" s="34"/>
      <c r="H119" s="34"/>
      <c r="I119" s="268"/>
      <c r="J119" s="339"/>
      <c r="K119" s="34"/>
      <c r="L119" s="283"/>
      <c r="M119" s="284"/>
      <c r="N119" s="282"/>
      <c r="O119" s="268"/>
    </row>
    <row r="120" spans="1:15">
      <c r="A120" s="268"/>
      <c r="B120" s="298"/>
      <c r="C120" s="268"/>
      <c r="D120" s="282"/>
      <c r="E120" s="282"/>
      <c r="F120" s="34"/>
      <c r="G120" s="261"/>
      <c r="H120" s="34"/>
      <c r="I120" s="268"/>
      <c r="J120" s="339"/>
      <c r="K120" s="34"/>
      <c r="L120" s="283"/>
      <c r="M120" s="284"/>
      <c r="N120" s="282"/>
      <c r="O120" s="268"/>
    </row>
    <row r="121" spans="1:15">
      <c r="A121" s="268"/>
      <c r="B121" s="298"/>
      <c r="C121" s="268"/>
      <c r="D121" s="282"/>
      <c r="E121" s="282"/>
      <c r="F121" s="34"/>
      <c r="G121" s="34"/>
      <c r="H121" s="34"/>
      <c r="I121" s="268"/>
      <c r="J121" s="339"/>
      <c r="K121" s="340"/>
      <c r="L121" s="283"/>
      <c r="M121" s="34"/>
      <c r="N121" s="282"/>
      <c r="O121" s="268"/>
    </row>
    <row r="122" spans="1:15">
      <c r="A122" s="268"/>
      <c r="B122" s="298"/>
      <c r="C122" s="268"/>
      <c r="D122" s="282"/>
      <c r="E122" s="282"/>
      <c r="F122" s="34"/>
      <c r="G122" s="34"/>
      <c r="H122" s="34"/>
      <c r="I122" s="268"/>
      <c r="J122" s="339"/>
      <c r="K122" s="340"/>
      <c r="L122" s="283"/>
      <c r="M122" s="34"/>
      <c r="N122" s="282"/>
      <c r="O122" s="268"/>
    </row>
    <row r="123" spans="1:15">
      <c r="A123" s="268"/>
      <c r="B123" s="298"/>
      <c r="C123" s="268"/>
      <c r="D123" s="282"/>
      <c r="E123" s="282"/>
      <c r="F123" s="34"/>
      <c r="G123" s="34"/>
      <c r="H123" s="34"/>
      <c r="I123" s="268"/>
      <c r="J123" s="339"/>
      <c r="K123" s="340"/>
      <c r="L123" s="283"/>
      <c r="M123" s="34"/>
      <c r="N123" s="282"/>
      <c r="O123" s="268"/>
    </row>
    <row r="124" spans="1:15" ht="15" customHeight="1">
      <c r="A124" s="268"/>
      <c r="B124" s="298"/>
      <c r="C124" s="268"/>
      <c r="D124" s="282"/>
      <c r="E124" s="282"/>
      <c r="F124" s="34"/>
      <c r="G124" s="34"/>
      <c r="H124" s="34"/>
      <c r="I124" s="268"/>
      <c r="J124" s="339"/>
      <c r="K124" s="34"/>
      <c r="L124" s="283"/>
      <c r="M124" s="284"/>
      <c r="N124" s="282"/>
      <c r="O124" s="268"/>
    </row>
    <row r="125" spans="1:15">
      <c r="A125" s="268"/>
      <c r="B125" s="298"/>
      <c r="C125" s="268"/>
      <c r="D125" s="282"/>
      <c r="E125" s="282"/>
      <c r="F125" s="34"/>
      <c r="G125" s="34"/>
      <c r="H125" s="34"/>
      <c r="I125" s="268"/>
      <c r="J125" s="339"/>
      <c r="K125" s="34"/>
      <c r="L125" s="283"/>
      <c r="M125" s="284"/>
      <c r="N125" s="282"/>
      <c r="O125" s="268"/>
    </row>
    <row r="126" spans="1:15">
      <c r="A126" s="268"/>
      <c r="B126" s="298"/>
      <c r="C126" s="268"/>
      <c r="D126" s="282"/>
      <c r="E126" s="282"/>
      <c r="F126" s="34"/>
      <c r="G126" s="34"/>
      <c r="H126" s="34"/>
      <c r="I126" s="268"/>
      <c r="J126" s="339"/>
      <c r="K126" s="34"/>
      <c r="L126" s="283"/>
      <c r="M126" s="284"/>
      <c r="N126" s="282"/>
      <c r="O126" s="268"/>
    </row>
    <row r="127" spans="1:15">
      <c r="A127" s="268"/>
      <c r="B127" s="298"/>
      <c r="C127" s="268"/>
      <c r="D127" s="282"/>
      <c r="E127" s="282"/>
      <c r="F127" s="34"/>
      <c r="G127" s="34"/>
      <c r="H127" s="34"/>
      <c r="I127" s="268"/>
      <c r="J127" s="339"/>
      <c r="K127" s="34"/>
      <c r="L127" s="283"/>
      <c r="M127" s="284"/>
      <c r="N127" s="282"/>
      <c r="O127" s="268"/>
    </row>
    <row r="128" spans="1:15">
      <c r="A128" s="268"/>
      <c r="B128" s="298"/>
      <c r="C128" s="268"/>
      <c r="D128" s="282"/>
      <c r="E128" s="282"/>
      <c r="F128" s="34"/>
      <c r="G128" s="34"/>
      <c r="H128" s="34"/>
      <c r="I128" s="268"/>
      <c r="J128" s="339"/>
      <c r="K128" s="34"/>
      <c r="L128" s="283"/>
      <c r="M128" s="284"/>
      <c r="N128" s="282"/>
      <c r="O128" s="268"/>
    </row>
    <row r="129" spans="1:15">
      <c r="A129" s="268"/>
      <c r="B129" s="298"/>
      <c r="C129" s="268"/>
      <c r="D129" s="282"/>
      <c r="E129" s="282"/>
      <c r="F129" s="34"/>
      <c r="G129" s="261"/>
      <c r="H129" s="34"/>
      <c r="I129" s="268"/>
      <c r="J129" s="339"/>
      <c r="K129" s="34"/>
      <c r="L129" s="283"/>
      <c r="M129" s="284"/>
      <c r="N129" s="282"/>
      <c r="O129" s="268"/>
    </row>
    <row r="130" spans="1:15" ht="15" customHeight="1">
      <c r="A130" s="268"/>
      <c r="B130" s="298"/>
      <c r="C130" s="268"/>
      <c r="D130" s="282"/>
      <c r="E130" s="282"/>
      <c r="F130" s="34"/>
      <c r="G130" s="261"/>
      <c r="H130" s="34"/>
      <c r="I130" s="268"/>
      <c r="J130" s="339"/>
      <c r="K130" s="34"/>
      <c r="L130" s="283"/>
      <c r="M130" s="284"/>
      <c r="N130" s="282"/>
      <c r="O130" s="268"/>
    </row>
    <row r="131" spans="1:15">
      <c r="A131" s="268"/>
      <c r="B131" s="298"/>
      <c r="C131" s="268"/>
      <c r="D131" s="282"/>
      <c r="E131" s="282"/>
      <c r="F131" s="34"/>
      <c r="G131" s="34"/>
      <c r="H131" s="34"/>
      <c r="I131" s="268"/>
      <c r="J131" s="339"/>
      <c r="K131" s="340"/>
      <c r="L131" s="283"/>
      <c r="M131" s="34"/>
      <c r="N131" s="282"/>
      <c r="O131" s="268"/>
    </row>
    <row r="132" spans="1:15">
      <c r="A132" s="268"/>
      <c r="B132" s="298"/>
      <c r="C132" s="268"/>
      <c r="D132" s="282"/>
      <c r="E132" s="282"/>
      <c r="F132" s="34"/>
      <c r="G132" s="34"/>
      <c r="H132" s="34"/>
      <c r="I132" s="268"/>
      <c r="J132" s="339"/>
      <c r="K132" s="340"/>
      <c r="L132" s="283"/>
      <c r="M132" s="34"/>
      <c r="N132" s="282"/>
      <c r="O132" s="268"/>
    </row>
    <row r="133" spans="1:15" ht="15" customHeight="1">
      <c r="A133" s="268"/>
      <c r="B133" s="298"/>
      <c r="C133" s="268"/>
      <c r="D133" s="282"/>
      <c r="E133" s="282"/>
      <c r="F133" s="34"/>
      <c r="G133" s="34"/>
      <c r="H133" s="34"/>
      <c r="I133" s="268"/>
      <c r="J133" s="339"/>
      <c r="K133" s="34"/>
      <c r="L133" s="283"/>
      <c r="M133" s="284"/>
      <c r="N133" s="282"/>
      <c r="O133" s="268"/>
    </row>
    <row r="134" spans="1:15">
      <c r="A134" s="268"/>
      <c r="B134" s="298"/>
      <c r="C134" s="268"/>
      <c r="D134" s="282"/>
      <c r="E134" s="282"/>
      <c r="F134" s="34"/>
      <c r="G134" s="34"/>
      <c r="H134" s="34"/>
      <c r="I134" s="268"/>
      <c r="J134" s="339"/>
      <c r="K134" s="34"/>
      <c r="L134" s="283"/>
      <c r="M134" s="284"/>
      <c r="N134" s="282"/>
      <c r="O134" s="268"/>
    </row>
    <row r="135" spans="1:15">
      <c r="A135" s="268"/>
      <c r="B135" s="298"/>
      <c r="C135" s="268"/>
      <c r="D135" s="282"/>
      <c r="E135" s="282"/>
      <c r="F135" s="34"/>
      <c r="G135" s="34"/>
      <c r="H135" s="34"/>
      <c r="I135" s="268"/>
      <c r="J135" s="339"/>
      <c r="K135" s="34"/>
      <c r="L135" s="283"/>
      <c r="M135" s="284"/>
      <c r="N135" s="282"/>
      <c r="O135" s="268"/>
    </row>
    <row r="136" spans="1:15" ht="15" customHeight="1">
      <c r="A136" s="268"/>
      <c r="B136" s="298"/>
      <c r="C136" s="268"/>
      <c r="D136" s="282"/>
      <c r="E136" s="282"/>
      <c r="F136" s="34"/>
      <c r="G136" s="34"/>
      <c r="H136" s="34"/>
      <c r="I136" s="268"/>
      <c r="J136" s="339"/>
      <c r="K136" s="34"/>
      <c r="L136" s="283"/>
      <c r="M136" s="284"/>
      <c r="N136" s="282"/>
      <c r="O136" s="268"/>
    </row>
    <row r="137" spans="1:15">
      <c r="A137" s="268"/>
      <c r="B137" s="298"/>
      <c r="C137" s="268"/>
      <c r="D137" s="282"/>
      <c r="E137" s="282"/>
      <c r="F137" s="34"/>
      <c r="G137" s="34"/>
      <c r="H137" s="34"/>
      <c r="I137" s="268"/>
      <c r="J137" s="339"/>
      <c r="K137" s="34"/>
      <c r="L137" s="283"/>
      <c r="M137" s="284"/>
      <c r="N137" s="282"/>
      <c r="O137" s="268"/>
    </row>
    <row r="138" spans="1:15">
      <c r="A138" s="268"/>
      <c r="B138" s="298"/>
      <c r="C138" s="268"/>
      <c r="D138" s="282"/>
      <c r="E138" s="282"/>
      <c r="F138" s="34"/>
      <c r="G138" s="261"/>
      <c r="H138" s="34"/>
      <c r="I138" s="268"/>
      <c r="J138" s="339"/>
      <c r="K138" s="34"/>
      <c r="L138" s="283"/>
      <c r="M138" s="284"/>
      <c r="N138" s="282"/>
      <c r="O138" s="268"/>
    </row>
    <row r="139" spans="1:15">
      <c r="A139" s="268"/>
      <c r="B139" s="298"/>
      <c r="C139" s="268"/>
      <c r="D139" s="282"/>
      <c r="E139" s="282"/>
      <c r="F139" s="34"/>
      <c r="G139" s="261"/>
      <c r="H139" s="34"/>
      <c r="I139" s="268"/>
      <c r="J139" s="339"/>
      <c r="K139" s="34"/>
      <c r="L139" s="283"/>
      <c r="M139" s="284"/>
      <c r="N139" s="282"/>
      <c r="O139" s="268"/>
    </row>
    <row r="140" spans="1:15">
      <c r="A140" s="268"/>
      <c r="B140" s="298"/>
      <c r="C140" s="268"/>
      <c r="D140" s="282"/>
      <c r="E140" s="282"/>
      <c r="F140" s="34"/>
      <c r="G140" s="34"/>
      <c r="H140" s="34"/>
      <c r="I140" s="268"/>
      <c r="J140" s="339"/>
      <c r="K140" s="340"/>
      <c r="L140" s="283"/>
      <c r="M140" s="34"/>
      <c r="N140" s="282"/>
      <c r="O140" s="268"/>
    </row>
    <row r="141" spans="1:15">
      <c r="A141" s="268"/>
      <c r="B141" s="298"/>
      <c r="C141" s="268"/>
      <c r="D141" s="282"/>
      <c r="E141" s="282"/>
      <c r="F141" s="34"/>
      <c r="G141" s="34"/>
      <c r="H141" s="34"/>
      <c r="I141" s="268"/>
      <c r="J141" s="339"/>
      <c r="K141" s="340"/>
      <c r="L141" s="283"/>
      <c r="M141" s="34"/>
      <c r="N141" s="282"/>
      <c r="O141" s="268"/>
    </row>
    <row r="142" spans="1:15">
      <c r="A142" s="268"/>
      <c r="B142" s="298"/>
      <c r="C142" s="268"/>
      <c r="D142" s="282"/>
      <c r="E142" s="282"/>
      <c r="F142" s="34"/>
      <c r="G142" s="34"/>
      <c r="H142" s="34"/>
      <c r="I142" s="268"/>
      <c r="J142" s="339"/>
      <c r="K142" s="34"/>
      <c r="L142" s="283"/>
      <c r="M142" s="284"/>
      <c r="N142" s="282"/>
      <c r="O142" s="268"/>
    </row>
    <row r="143" spans="1:15">
      <c r="A143" s="268"/>
      <c r="B143" s="298"/>
      <c r="C143" s="268"/>
      <c r="D143" s="282"/>
      <c r="E143" s="282"/>
      <c r="F143" s="34"/>
      <c r="G143" s="34"/>
      <c r="H143" s="34"/>
      <c r="I143" s="268"/>
      <c r="J143" s="339"/>
      <c r="K143" s="34"/>
      <c r="L143" s="283"/>
      <c r="M143" s="284"/>
      <c r="N143" s="282"/>
      <c r="O143" s="268"/>
    </row>
    <row r="144" spans="1:15">
      <c r="A144" s="268"/>
      <c r="B144" s="298"/>
      <c r="C144" s="268"/>
      <c r="D144" s="282"/>
      <c r="E144" s="282"/>
      <c r="F144" s="34"/>
      <c r="G144" s="34"/>
      <c r="H144" s="34"/>
      <c r="I144" s="268"/>
      <c r="J144" s="339"/>
      <c r="K144" s="34"/>
      <c r="L144" s="283"/>
      <c r="M144" s="284"/>
      <c r="N144" s="282"/>
      <c r="O144" s="268"/>
    </row>
    <row r="145" spans="1:15">
      <c r="A145" s="268"/>
      <c r="B145" s="298"/>
      <c r="C145" s="268"/>
      <c r="D145" s="282"/>
      <c r="E145" s="282"/>
      <c r="F145" s="34"/>
      <c r="G145" s="34"/>
      <c r="H145" s="34"/>
      <c r="I145" s="268"/>
      <c r="J145" s="339"/>
      <c r="K145" s="34"/>
      <c r="L145" s="283"/>
      <c r="M145" s="284"/>
      <c r="N145" s="282"/>
      <c r="O145" s="268"/>
    </row>
    <row r="146" spans="1:15">
      <c r="A146" s="268"/>
      <c r="B146" s="298"/>
      <c r="C146" s="268"/>
      <c r="D146" s="282"/>
      <c r="E146" s="282"/>
      <c r="F146" s="34"/>
      <c r="G146" s="34"/>
      <c r="H146" s="34"/>
      <c r="I146" s="268"/>
      <c r="J146" s="339"/>
      <c r="K146" s="34"/>
      <c r="L146" s="283"/>
      <c r="M146" s="284"/>
      <c r="N146" s="282"/>
      <c r="O146" s="268"/>
    </row>
    <row r="147" spans="1:15">
      <c r="A147" s="268"/>
      <c r="B147" s="298"/>
      <c r="C147" s="268"/>
      <c r="D147" s="282"/>
      <c r="E147" s="282"/>
      <c r="F147" s="34"/>
      <c r="G147" s="261"/>
      <c r="H147" s="34"/>
      <c r="I147" s="268"/>
      <c r="J147" s="339"/>
      <c r="K147" s="34"/>
      <c r="L147" s="283"/>
      <c r="M147" s="284"/>
      <c r="N147" s="282"/>
      <c r="O147" s="268"/>
    </row>
    <row r="148" spans="1:15">
      <c r="A148" s="268"/>
      <c r="B148" s="298"/>
      <c r="C148" s="268"/>
      <c r="D148" s="282"/>
      <c r="E148" s="282"/>
      <c r="F148" s="34"/>
      <c r="G148" s="261"/>
      <c r="H148" s="34"/>
      <c r="I148" s="268"/>
      <c r="J148" s="339"/>
      <c r="K148" s="34"/>
      <c r="L148" s="283"/>
      <c r="M148" s="284"/>
      <c r="N148" s="282"/>
      <c r="O148" s="268"/>
    </row>
    <row r="149" spans="1:15">
      <c r="A149" s="268"/>
      <c r="B149" s="298"/>
      <c r="C149" s="268"/>
      <c r="D149" s="282"/>
      <c r="E149" s="282"/>
      <c r="F149" s="34"/>
      <c r="G149" s="34"/>
      <c r="H149" s="34"/>
      <c r="I149" s="268"/>
      <c r="J149" s="339"/>
      <c r="K149" s="340"/>
      <c r="L149" s="283"/>
      <c r="M149" s="34"/>
      <c r="N149" s="282"/>
      <c r="O149" s="268"/>
    </row>
    <row r="150" spans="1:15">
      <c r="A150" s="268"/>
      <c r="B150" s="298"/>
      <c r="C150" s="268"/>
      <c r="D150" s="282"/>
      <c r="E150" s="282"/>
      <c r="F150" s="34"/>
      <c r="G150" s="34"/>
      <c r="H150" s="34"/>
      <c r="I150" s="268"/>
      <c r="J150" s="339"/>
      <c r="K150" s="340"/>
      <c r="L150" s="283"/>
      <c r="M150" s="34"/>
      <c r="N150" s="282"/>
      <c r="O150" s="268"/>
    </row>
    <row r="151" spans="1:15" ht="15" customHeight="1">
      <c r="A151" s="268"/>
      <c r="B151" s="298"/>
      <c r="C151" s="268"/>
      <c r="D151" s="282"/>
      <c r="E151" s="282"/>
      <c r="F151" s="34"/>
      <c r="G151" s="34"/>
      <c r="H151" s="34"/>
      <c r="I151" s="268"/>
      <c r="J151" s="339"/>
      <c r="K151" s="34"/>
      <c r="L151" s="283"/>
      <c r="M151" s="284"/>
      <c r="N151" s="282"/>
      <c r="O151" s="268"/>
    </row>
    <row r="152" spans="1:15">
      <c r="A152" s="268"/>
      <c r="B152" s="298"/>
      <c r="C152" s="268"/>
      <c r="D152" s="282"/>
      <c r="E152" s="282"/>
      <c r="F152" s="34"/>
      <c r="G152" s="34"/>
      <c r="H152" s="34"/>
      <c r="I152" s="268"/>
      <c r="J152" s="339"/>
      <c r="K152" s="34"/>
      <c r="L152" s="283"/>
      <c r="M152" s="284"/>
      <c r="N152" s="282"/>
      <c r="O152" s="268"/>
    </row>
    <row r="153" spans="1:15">
      <c r="A153" s="268"/>
      <c r="B153" s="298"/>
      <c r="C153" s="268"/>
      <c r="D153" s="282"/>
      <c r="E153" s="282"/>
      <c r="F153" s="34"/>
      <c r="G153" s="34"/>
      <c r="H153" s="34"/>
      <c r="I153" s="268"/>
      <c r="J153" s="339"/>
      <c r="K153" s="34"/>
      <c r="L153" s="283"/>
      <c r="M153" s="284"/>
      <c r="N153" s="282"/>
      <c r="O153" s="268"/>
    </row>
    <row r="154" spans="1:15">
      <c r="A154" s="268"/>
      <c r="B154" s="298"/>
      <c r="C154" s="268"/>
      <c r="D154" s="282"/>
      <c r="E154" s="282"/>
      <c r="F154" s="34"/>
      <c r="G154" s="34"/>
      <c r="H154" s="34"/>
      <c r="I154" s="268"/>
      <c r="J154" s="339"/>
      <c r="K154" s="34"/>
      <c r="L154" s="283"/>
      <c r="M154" s="284"/>
      <c r="N154" s="282"/>
      <c r="O154" s="268"/>
    </row>
    <row r="155" spans="1:15">
      <c r="A155" s="268"/>
      <c r="B155" s="298"/>
      <c r="C155" s="268"/>
      <c r="D155" s="282"/>
      <c r="E155" s="282"/>
      <c r="F155" s="34"/>
      <c r="G155" s="34"/>
      <c r="H155" s="34"/>
      <c r="I155" s="268"/>
      <c r="J155" s="339"/>
      <c r="K155" s="34"/>
      <c r="L155" s="283"/>
      <c r="M155" s="284"/>
      <c r="N155" s="282"/>
      <c r="O155" s="268"/>
    </row>
    <row r="156" spans="1:15">
      <c r="A156" s="268"/>
      <c r="B156" s="298"/>
      <c r="C156" s="268"/>
      <c r="D156" s="282"/>
      <c r="E156" s="282"/>
      <c r="F156" s="34"/>
      <c r="G156" s="261"/>
      <c r="H156" s="34"/>
      <c r="I156" s="268"/>
      <c r="J156" s="339"/>
      <c r="K156" s="34"/>
      <c r="L156" s="283"/>
      <c r="M156" s="284"/>
      <c r="N156" s="282"/>
      <c r="O156" s="268"/>
    </row>
    <row r="157" spans="1:15">
      <c r="A157" s="268"/>
      <c r="B157" s="298"/>
      <c r="C157" s="268"/>
      <c r="D157" s="282"/>
      <c r="E157" s="282"/>
      <c r="F157" s="34"/>
      <c r="G157" s="261"/>
      <c r="H157" s="34"/>
      <c r="I157" s="268"/>
      <c r="J157" s="339"/>
      <c r="K157" s="34"/>
      <c r="L157" s="283"/>
      <c r="M157" s="284"/>
      <c r="N157" s="282"/>
      <c r="O157" s="268"/>
    </row>
    <row r="158" spans="1:15">
      <c r="A158" s="268"/>
      <c r="B158" s="298"/>
      <c r="C158" s="268"/>
      <c r="D158" s="282"/>
      <c r="E158" s="282"/>
      <c r="F158" s="34"/>
      <c r="G158" s="34"/>
      <c r="H158" s="34"/>
      <c r="I158" s="268"/>
      <c r="J158" s="339"/>
      <c r="K158" s="340"/>
      <c r="L158" s="283"/>
      <c r="M158" s="34"/>
      <c r="N158" s="282"/>
      <c r="O158" s="268"/>
    </row>
    <row r="159" spans="1:15">
      <c r="A159" s="268"/>
      <c r="B159" s="298"/>
      <c r="C159" s="268"/>
      <c r="D159" s="282"/>
      <c r="E159" s="282"/>
      <c r="F159" s="34"/>
      <c r="G159" s="34"/>
      <c r="H159" s="34"/>
      <c r="I159" s="268"/>
      <c r="J159" s="339"/>
      <c r="K159" s="340"/>
      <c r="L159" s="283"/>
      <c r="M159" s="34"/>
      <c r="N159" s="282"/>
      <c r="O159" s="268"/>
    </row>
    <row r="160" spans="1:15">
      <c r="A160" s="268"/>
      <c r="B160" s="298"/>
      <c r="C160" s="268"/>
      <c r="D160" s="282"/>
      <c r="E160" s="282"/>
      <c r="F160" s="34"/>
      <c r="G160" s="34"/>
      <c r="H160" s="34"/>
      <c r="I160" s="268"/>
      <c r="J160" s="339"/>
      <c r="K160" s="34"/>
      <c r="L160" s="283"/>
      <c r="M160" s="284"/>
      <c r="N160" s="282"/>
      <c r="O160" s="268"/>
    </row>
    <row r="161" spans="1:15">
      <c r="A161" s="268"/>
      <c r="B161" s="298"/>
      <c r="C161" s="268"/>
      <c r="D161" s="282"/>
      <c r="E161" s="282"/>
      <c r="F161" s="34"/>
      <c r="G161" s="34"/>
      <c r="H161" s="34"/>
      <c r="I161" s="268"/>
      <c r="J161" s="339"/>
      <c r="K161" s="34"/>
      <c r="L161" s="283"/>
      <c r="M161" s="284"/>
      <c r="N161" s="282"/>
      <c r="O161" s="268"/>
    </row>
    <row r="162" spans="1:15">
      <c r="A162" s="268"/>
      <c r="B162" s="298"/>
      <c r="C162" s="268"/>
      <c r="D162" s="282"/>
      <c r="E162" s="282"/>
      <c r="F162" s="34"/>
      <c r="G162" s="34"/>
      <c r="H162" s="34"/>
      <c r="I162" s="268"/>
      <c r="J162" s="339"/>
      <c r="K162" s="34"/>
      <c r="L162" s="283"/>
      <c r="M162" s="284"/>
      <c r="N162" s="282"/>
      <c r="O162" s="268"/>
    </row>
    <row r="163" spans="1:15">
      <c r="A163" s="268"/>
      <c r="B163" s="298"/>
      <c r="C163" s="268"/>
      <c r="D163" s="282"/>
      <c r="E163" s="282"/>
      <c r="F163" s="34"/>
      <c r="G163" s="34"/>
      <c r="H163" s="34"/>
      <c r="I163" s="268"/>
      <c r="J163" s="339"/>
      <c r="K163" s="34"/>
      <c r="L163" s="283"/>
      <c r="M163" s="284"/>
      <c r="N163" s="282"/>
      <c r="O163" s="268"/>
    </row>
    <row r="164" spans="1:15">
      <c r="A164" s="268"/>
      <c r="B164" s="298"/>
      <c r="C164" s="268"/>
      <c r="D164" s="282"/>
      <c r="E164" s="282"/>
      <c r="F164" s="34"/>
      <c r="G164" s="34"/>
      <c r="H164" s="34"/>
      <c r="I164" s="268"/>
      <c r="J164" s="339"/>
      <c r="K164" s="34"/>
      <c r="L164" s="283"/>
      <c r="M164" s="284"/>
      <c r="N164" s="282"/>
      <c r="O164" s="268"/>
    </row>
    <row r="165" spans="1:15">
      <c r="A165" s="268"/>
      <c r="B165" s="298"/>
      <c r="C165" s="268"/>
      <c r="D165" s="282"/>
      <c r="E165" s="282"/>
      <c r="F165" s="34"/>
      <c r="G165" s="261"/>
      <c r="H165" s="34"/>
      <c r="I165" s="268"/>
      <c r="J165" s="339"/>
      <c r="K165" s="34"/>
      <c r="L165" s="283"/>
      <c r="M165" s="284"/>
      <c r="N165" s="282"/>
      <c r="O165" s="268"/>
    </row>
    <row r="166" spans="1:15">
      <c r="A166" s="268"/>
      <c r="B166" s="298"/>
      <c r="C166" s="268"/>
      <c r="D166" s="282"/>
      <c r="E166" s="282"/>
      <c r="F166" s="34"/>
      <c r="G166" s="261"/>
      <c r="H166" s="34"/>
      <c r="I166" s="268"/>
      <c r="J166" s="339"/>
      <c r="K166" s="34"/>
      <c r="L166" s="283"/>
      <c r="M166" s="284"/>
      <c r="N166" s="282"/>
      <c r="O166" s="268"/>
    </row>
    <row r="167" spans="1:15">
      <c r="A167" s="268"/>
      <c r="B167" s="298"/>
      <c r="C167" s="268"/>
      <c r="D167" s="282"/>
      <c r="E167" s="282"/>
      <c r="F167" s="34"/>
      <c r="G167" s="34"/>
      <c r="H167" s="34"/>
      <c r="I167" s="268"/>
      <c r="J167" s="339"/>
      <c r="K167" s="340"/>
      <c r="L167" s="283"/>
      <c r="M167" s="34"/>
      <c r="N167" s="282"/>
      <c r="O167" s="268"/>
    </row>
    <row r="168" spans="1:15">
      <c r="A168" s="268"/>
      <c r="B168" s="298"/>
      <c r="C168" s="268"/>
      <c r="D168" s="282"/>
      <c r="E168" s="282"/>
      <c r="F168" s="34"/>
      <c r="G168" s="34"/>
      <c r="H168" s="34"/>
      <c r="I168" s="268"/>
      <c r="J168" s="339"/>
      <c r="K168" s="34"/>
      <c r="L168" s="283"/>
      <c r="M168" s="284"/>
      <c r="N168" s="282"/>
      <c r="O168" s="268"/>
    </row>
    <row r="169" spans="1:15">
      <c r="A169" s="268"/>
      <c r="B169" s="298"/>
      <c r="C169" s="268"/>
      <c r="D169" s="282"/>
      <c r="E169" s="282"/>
      <c r="F169" s="34"/>
      <c r="G169" s="34"/>
      <c r="H169" s="34"/>
      <c r="I169" s="268"/>
      <c r="J169" s="339"/>
      <c r="K169" s="34"/>
      <c r="L169" s="283"/>
      <c r="M169" s="284"/>
      <c r="N169" s="282"/>
      <c r="O169" s="268"/>
    </row>
    <row r="170" spans="1:15">
      <c r="A170" s="268"/>
      <c r="B170" s="298"/>
      <c r="C170" s="268"/>
      <c r="D170" s="282"/>
      <c r="E170" s="282"/>
      <c r="F170" s="34"/>
      <c r="G170" s="34"/>
      <c r="H170" s="34"/>
      <c r="I170" s="268"/>
      <c r="J170" s="339"/>
      <c r="K170" s="34"/>
      <c r="L170" s="283"/>
      <c r="M170" s="284"/>
      <c r="N170" s="282"/>
      <c r="O170" s="268"/>
    </row>
    <row r="171" spans="1:15">
      <c r="A171" s="268"/>
      <c r="B171" s="298"/>
      <c r="C171" s="268"/>
      <c r="D171" s="282"/>
      <c r="E171" s="282"/>
      <c r="F171" s="34"/>
      <c r="G171" s="34"/>
      <c r="H171" s="34"/>
      <c r="I171" s="268"/>
      <c r="J171" s="339"/>
      <c r="K171" s="34"/>
      <c r="L171" s="283"/>
      <c r="M171" s="284"/>
      <c r="N171" s="282"/>
      <c r="O171" s="268"/>
    </row>
    <row r="172" spans="1:15">
      <c r="A172" s="268"/>
      <c r="B172" s="298"/>
      <c r="C172" s="268"/>
      <c r="D172" s="282"/>
      <c r="E172" s="282"/>
      <c r="F172" s="34"/>
      <c r="G172" s="34"/>
      <c r="H172" s="34"/>
      <c r="I172" s="268"/>
      <c r="J172" s="339"/>
      <c r="K172" s="34"/>
      <c r="L172" s="283"/>
      <c r="M172" s="284"/>
      <c r="N172" s="282"/>
      <c r="O172" s="268"/>
    </row>
    <row r="173" spans="1:15">
      <c r="A173" s="268"/>
      <c r="B173" s="298"/>
      <c r="C173" s="268"/>
      <c r="D173" s="282"/>
      <c r="E173" s="282"/>
      <c r="F173" s="34"/>
      <c r="G173" s="261"/>
      <c r="H173" s="34"/>
      <c r="I173" s="268"/>
      <c r="J173" s="339"/>
      <c r="K173" s="34"/>
      <c r="L173" s="283"/>
      <c r="M173" s="284"/>
      <c r="N173" s="282"/>
      <c r="O173" s="268"/>
    </row>
    <row r="174" spans="1:15">
      <c r="A174" s="268"/>
      <c r="B174" s="298"/>
      <c r="C174" s="268"/>
      <c r="D174" s="282"/>
      <c r="E174" s="282"/>
      <c r="F174" s="34"/>
      <c r="G174" s="261"/>
      <c r="H174" s="34"/>
      <c r="I174" s="268"/>
      <c r="J174" s="339"/>
      <c r="K174" s="34"/>
      <c r="L174" s="283"/>
      <c r="M174" s="284"/>
      <c r="N174" s="282"/>
      <c r="O174" s="268"/>
    </row>
    <row r="175" spans="1:15">
      <c r="A175" s="268"/>
      <c r="B175" s="298"/>
      <c r="C175" s="268"/>
      <c r="D175" s="282"/>
      <c r="E175" s="282"/>
      <c r="F175" s="34"/>
      <c r="G175" s="34"/>
      <c r="H175" s="34"/>
      <c r="I175" s="268"/>
      <c r="J175" s="339"/>
      <c r="K175" s="340"/>
      <c r="L175" s="283"/>
      <c r="M175" s="34"/>
      <c r="N175" s="282"/>
      <c r="O175" s="268"/>
    </row>
    <row r="176" spans="1:15" ht="15" customHeight="1">
      <c r="A176" s="268"/>
      <c r="B176" s="298"/>
      <c r="C176" s="268"/>
      <c r="D176" s="282"/>
      <c r="E176" s="282"/>
      <c r="F176" s="34"/>
      <c r="G176" s="34"/>
      <c r="H176" s="34"/>
      <c r="I176" s="268"/>
      <c r="J176" s="339"/>
      <c r="K176" s="34"/>
      <c r="L176" s="283"/>
      <c r="M176" s="284"/>
      <c r="N176" s="282"/>
      <c r="O176" s="268"/>
    </row>
    <row r="177" spans="1:15">
      <c r="A177" s="268"/>
      <c r="B177" s="298"/>
      <c r="C177" s="268"/>
      <c r="D177" s="282"/>
      <c r="E177" s="282"/>
      <c r="F177" s="34"/>
      <c r="G177" s="34"/>
      <c r="H177" s="34"/>
      <c r="I177" s="268"/>
      <c r="J177" s="339"/>
      <c r="K177" s="34"/>
      <c r="L177" s="283"/>
      <c r="M177" s="284"/>
      <c r="N177" s="282"/>
      <c r="O177" s="268"/>
    </row>
    <row r="178" spans="1:15">
      <c r="A178" s="268"/>
      <c r="B178" s="298"/>
      <c r="C178" s="268"/>
      <c r="D178" s="282"/>
      <c r="E178" s="282"/>
      <c r="F178" s="34"/>
      <c r="G178" s="34"/>
      <c r="H178" s="34"/>
      <c r="I178" s="268"/>
      <c r="J178" s="339"/>
      <c r="K178" s="34"/>
      <c r="L178" s="283"/>
      <c r="M178" s="284"/>
      <c r="N178" s="282"/>
      <c r="O178" s="268"/>
    </row>
    <row r="179" spans="1:15">
      <c r="A179" s="268"/>
      <c r="B179" s="298"/>
      <c r="C179" s="268"/>
      <c r="D179" s="282"/>
      <c r="E179" s="282"/>
      <c r="F179" s="34"/>
      <c r="G179" s="34"/>
      <c r="H179" s="34"/>
      <c r="I179" s="268"/>
      <c r="J179" s="339"/>
      <c r="K179" s="34"/>
      <c r="L179" s="283"/>
      <c r="M179" s="284"/>
      <c r="N179" s="282"/>
      <c r="O179" s="268"/>
    </row>
    <row r="180" spans="1:15">
      <c r="A180" s="268"/>
      <c r="B180" s="298"/>
      <c r="C180" s="268"/>
      <c r="D180" s="282"/>
      <c r="E180" s="282"/>
      <c r="F180" s="34"/>
      <c r="G180" s="34"/>
      <c r="H180" s="34"/>
      <c r="I180" s="268"/>
      <c r="J180" s="339"/>
      <c r="K180" s="34"/>
      <c r="L180" s="283"/>
      <c r="M180" s="284"/>
      <c r="N180" s="282"/>
      <c r="O180" s="268"/>
    </row>
    <row r="181" spans="1:15">
      <c r="A181" s="268"/>
      <c r="B181" s="298"/>
      <c r="C181" s="268"/>
      <c r="D181" s="282"/>
      <c r="E181" s="282"/>
      <c r="F181" s="34"/>
      <c r="G181" s="261"/>
      <c r="H181" s="34"/>
      <c r="I181" s="268"/>
      <c r="J181" s="339"/>
      <c r="K181" s="34"/>
      <c r="L181" s="283"/>
      <c r="M181" s="284"/>
      <c r="N181" s="282"/>
      <c r="O181" s="268"/>
    </row>
    <row r="182" spans="1:15">
      <c r="A182" s="268"/>
      <c r="B182" s="298"/>
      <c r="C182" s="268"/>
      <c r="D182" s="282"/>
      <c r="E182" s="282"/>
      <c r="F182" s="34"/>
      <c r="G182" s="261"/>
      <c r="H182" s="34"/>
      <c r="I182" s="268"/>
      <c r="J182" s="339"/>
      <c r="K182" s="34"/>
      <c r="L182" s="283"/>
      <c r="M182" s="284"/>
      <c r="N182" s="282"/>
      <c r="O182" s="268"/>
    </row>
    <row r="183" spans="1:15">
      <c r="A183" s="268"/>
      <c r="B183" s="298"/>
      <c r="C183" s="268"/>
      <c r="D183" s="282"/>
      <c r="E183" s="282"/>
      <c r="F183" s="34"/>
      <c r="G183" s="34"/>
      <c r="H183" s="34"/>
      <c r="I183" s="268"/>
      <c r="J183" s="339"/>
      <c r="K183" s="340"/>
      <c r="L183" s="283"/>
      <c r="M183" s="34"/>
      <c r="N183" s="282"/>
      <c r="O183" s="268"/>
    </row>
    <row r="184" spans="1:15" ht="15.75" thickBot="1">
      <c r="A184" s="300"/>
      <c r="B184" s="305"/>
      <c r="C184" s="300"/>
      <c r="D184" s="306"/>
      <c r="E184" s="306"/>
      <c r="F184" s="37"/>
      <c r="G184" s="37"/>
      <c r="H184" s="37"/>
      <c r="I184" s="300"/>
      <c r="J184" s="341"/>
      <c r="K184" s="342"/>
      <c r="L184" s="308"/>
      <c r="M184" s="37"/>
      <c r="N184" s="306"/>
      <c r="O184" s="300"/>
    </row>
    <row r="185" spans="1:15" ht="15" customHeight="1">
      <c r="A185" s="343"/>
      <c r="B185" s="344"/>
      <c r="C185" s="270"/>
      <c r="D185" s="272"/>
      <c r="E185" s="272"/>
      <c r="F185" s="273"/>
      <c r="G185" s="273"/>
      <c r="H185" s="273"/>
      <c r="I185" s="270"/>
      <c r="J185" s="271"/>
      <c r="K185" s="273"/>
      <c r="L185" s="301"/>
      <c r="M185" s="302"/>
      <c r="N185" s="277"/>
      <c r="O185" s="278"/>
    </row>
    <row r="186" spans="1:15">
      <c r="A186" s="345"/>
      <c r="B186" s="346"/>
      <c r="C186" s="280"/>
      <c r="D186" s="282"/>
      <c r="E186" s="282"/>
      <c r="F186" s="34"/>
      <c r="G186" s="34"/>
      <c r="H186" s="34"/>
      <c r="I186" s="280"/>
      <c r="J186" s="281"/>
      <c r="K186" s="34"/>
      <c r="L186" s="283"/>
      <c r="M186" s="284"/>
      <c r="N186" s="285"/>
      <c r="O186" s="286"/>
    </row>
    <row r="187" spans="1:15">
      <c r="A187" s="345"/>
      <c r="B187" s="346"/>
      <c r="C187" s="280"/>
      <c r="D187" s="282"/>
      <c r="E187" s="282"/>
      <c r="F187" s="303"/>
      <c r="G187" s="34"/>
      <c r="H187" s="34"/>
      <c r="I187" s="280"/>
      <c r="J187" s="281"/>
      <c r="K187" s="34"/>
      <c r="L187" s="283"/>
      <c r="M187" s="284"/>
      <c r="N187" s="285"/>
      <c r="O187" s="286"/>
    </row>
    <row r="188" spans="1:15">
      <c r="A188" s="345"/>
      <c r="B188" s="346"/>
      <c r="C188" s="280"/>
      <c r="D188" s="282"/>
      <c r="E188" s="282"/>
      <c r="F188" s="303"/>
      <c r="G188" s="34"/>
      <c r="H188" s="34"/>
      <c r="I188" s="280"/>
      <c r="J188" s="281"/>
      <c r="K188" s="34"/>
      <c r="L188" s="283"/>
      <c r="M188" s="34"/>
      <c r="N188" s="285"/>
      <c r="O188" s="286"/>
    </row>
    <row r="189" spans="1:15">
      <c r="A189" s="345"/>
      <c r="B189" s="346"/>
      <c r="C189" s="280"/>
      <c r="D189" s="282"/>
      <c r="E189" s="282"/>
      <c r="F189" s="303"/>
      <c r="G189" s="34"/>
      <c r="H189" s="34"/>
      <c r="I189" s="280"/>
      <c r="J189" s="281"/>
      <c r="K189" s="34"/>
      <c r="L189" s="283"/>
      <c r="M189" s="34"/>
      <c r="N189" s="285"/>
      <c r="O189" s="286"/>
    </row>
    <row r="190" spans="1:15" ht="15.75" thickBot="1">
      <c r="A190" s="347"/>
      <c r="B190" s="348"/>
      <c r="C190" s="290"/>
      <c r="D190" s="292"/>
      <c r="E190" s="292"/>
      <c r="F190" s="327"/>
      <c r="G190" s="293"/>
      <c r="H190" s="293"/>
      <c r="I190" s="290"/>
      <c r="J190" s="291"/>
      <c r="K190" s="293"/>
      <c r="L190" s="294"/>
      <c r="M190" s="293"/>
      <c r="N190" s="296"/>
      <c r="O190" s="297"/>
    </row>
    <row r="191" spans="1:15" ht="15" customHeight="1">
      <c r="A191" s="343"/>
      <c r="B191" s="344"/>
      <c r="C191" s="270"/>
      <c r="D191" s="272"/>
      <c r="E191" s="272"/>
      <c r="F191" s="273"/>
      <c r="G191" s="273"/>
      <c r="H191" s="273"/>
      <c r="I191" s="270"/>
      <c r="J191" s="271"/>
      <c r="K191" s="273"/>
      <c r="L191" s="301"/>
      <c r="M191" s="302"/>
      <c r="N191" s="277"/>
      <c r="O191" s="278"/>
    </row>
    <row r="192" spans="1:15">
      <c r="A192" s="345"/>
      <c r="B192" s="346"/>
      <c r="C192" s="280"/>
      <c r="D192" s="282"/>
      <c r="E192" s="282"/>
      <c r="F192" s="34"/>
      <c r="G192" s="34"/>
      <c r="H192" s="34"/>
      <c r="I192" s="280"/>
      <c r="J192" s="281"/>
      <c r="K192" s="34"/>
      <c r="L192" s="283"/>
      <c r="M192" s="284"/>
      <c r="N192" s="285"/>
      <c r="O192" s="286"/>
    </row>
    <row r="193" spans="1:15">
      <c r="A193" s="345"/>
      <c r="B193" s="346"/>
      <c r="C193" s="280"/>
      <c r="D193" s="282"/>
      <c r="E193" s="282"/>
      <c r="F193" s="34"/>
      <c r="G193" s="261"/>
      <c r="H193" s="34"/>
      <c r="I193" s="280"/>
      <c r="J193" s="281"/>
      <c r="K193" s="34"/>
      <c r="L193" s="283"/>
      <c r="M193" s="284"/>
      <c r="N193" s="285"/>
      <c r="O193" s="286"/>
    </row>
    <row r="194" spans="1:15">
      <c r="A194" s="345"/>
      <c r="B194" s="346"/>
      <c r="C194" s="280"/>
      <c r="D194" s="282"/>
      <c r="E194" s="282"/>
      <c r="F194" s="303"/>
      <c r="G194" s="34"/>
      <c r="H194" s="34"/>
      <c r="I194" s="280"/>
      <c r="J194" s="281"/>
      <c r="K194" s="34"/>
      <c r="L194" s="283"/>
      <c r="M194" s="34"/>
      <c r="N194" s="285"/>
      <c r="O194" s="286"/>
    </row>
    <row r="195" spans="1:15">
      <c r="A195" s="345"/>
      <c r="B195" s="346"/>
      <c r="C195" s="280"/>
      <c r="D195" s="282"/>
      <c r="E195" s="282"/>
      <c r="F195" s="303"/>
      <c r="G195" s="34"/>
      <c r="H195" s="34"/>
      <c r="I195" s="280"/>
      <c r="J195" s="281"/>
      <c r="K195" s="34"/>
      <c r="L195" s="283"/>
      <c r="M195" s="34"/>
      <c r="N195" s="285"/>
      <c r="O195" s="286"/>
    </row>
    <row r="196" spans="1:15" ht="15.75" thickBot="1">
      <c r="A196" s="347"/>
      <c r="B196" s="348"/>
      <c r="C196" s="290"/>
      <c r="D196" s="292"/>
      <c r="E196" s="292"/>
      <c r="F196" s="327"/>
      <c r="G196" s="293"/>
      <c r="H196" s="293"/>
      <c r="I196" s="334"/>
      <c r="J196" s="291"/>
      <c r="K196" s="293"/>
      <c r="L196" s="294"/>
      <c r="M196" s="293"/>
      <c r="N196" s="296"/>
      <c r="O196" s="297"/>
    </row>
    <row r="197" spans="1:15" ht="15" customHeight="1">
      <c r="A197" s="343"/>
      <c r="B197" s="349"/>
      <c r="C197" s="270"/>
      <c r="D197" s="272"/>
      <c r="E197" s="272"/>
      <c r="F197" s="273"/>
      <c r="G197" s="273"/>
      <c r="H197" s="273"/>
      <c r="I197" s="300"/>
      <c r="J197" s="271"/>
      <c r="K197" s="273"/>
      <c r="L197" s="301"/>
      <c r="M197" s="302"/>
      <c r="N197" s="277"/>
      <c r="O197" s="278"/>
    </row>
    <row r="198" spans="1:15">
      <c r="A198" s="345"/>
      <c r="B198" s="350"/>
      <c r="C198" s="280"/>
      <c r="D198" s="282"/>
      <c r="E198" s="282"/>
      <c r="F198" s="34"/>
      <c r="G198" s="34"/>
      <c r="H198" s="34"/>
      <c r="I198" s="280"/>
      <c r="J198" s="281"/>
      <c r="K198" s="34"/>
      <c r="L198" s="283"/>
      <c r="M198" s="284"/>
      <c r="N198" s="285"/>
      <c r="O198" s="286"/>
    </row>
    <row r="199" spans="1:15">
      <c r="A199" s="345"/>
      <c r="B199" s="350"/>
      <c r="C199" s="280"/>
      <c r="D199" s="282"/>
      <c r="E199" s="282"/>
      <c r="F199" s="34"/>
      <c r="G199" s="261"/>
      <c r="H199" s="34"/>
      <c r="I199" s="280"/>
      <c r="J199" s="281"/>
      <c r="K199" s="34"/>
      <c r="L199" s="283"/>
      <c r="M199" s="284"/>
      <c r="N199" s="285"/>
      <c r="O199" s="286"/>
    </row>
    <row r="200" spans="1:15">
      <c r="A200" s="345"/>
      <c r="B200" s="350"/>
      <c r="C200" s="280"/>
      <c r="D200" s="282"/>
      <c r="E200" s="282"/>
      <c r="F200" s="303"/>
      <c r="G200" s="34"/>
      <c r="H200" s="34"/>
      <c r="I200" s="280"/>
      <c r="J200" s="281"/>
      <c r="K200" s="34"/>
      <c r="L200" s="283"/>
      <c r="M200" s="34"/>
      <c r="N200" s="285"/>
      <c r="O200" s="286"/>
    </row>
    <row r="201" spans="1:15">
      <c r="A201" s="345"/>
      <c r="B201" s="350"/>
      <c r="C201" s="280"/>
      <c r="D201" s="282"/>
      <c r="E201" s="282"/>
      <c r="F201" s="303"/>
      <c r="G201" s="34"/>
      <c r="H201" s="34"/>
      <c r="I201" s="280"/>
      <c r="J201" s="281"/>
      <c r="K201" s="34"/>
      <c r="L201" s="283"/>
      <c r="M201" s="34"/>
      <c r="N201" s="285"/>
      <c r="O201" s="286"/>
    </row>
    <row r="202" spans="1:15" ht="15.75" thickBot="1">
      <c r="A202" s="347"/>
      <c r="B202" s="351"/>
      <c r="C202" s="290"/>
      <c r="D202" s="292"/>
      <c r="E202" s="292"/>
      <c r="F202" s="327"/>
      <c r="G202" s="293"/>
      <c r="H202" s="293"/>
      <c r="I202" s="334"/>
      <c r="J202" s="291"/>
      <c r="K202" s="293"/>
      <c r="L202" s="294"/>
      <c r="M202" s="293"/>
      <c r="N202" s="296"/>
      <c r="O202" s="297"/>
    </row>
    <row r="203" spans="1:15" ht="15" customHeight="1">
      <c r="A203" s="343"/>
      <c r="B203" s="349"/>
      <c r="C203" s="270"/>
      <c r="D203" s="272"/>
      <c r="E203" s="272"/>
      <c r="F203" s="273"/>
      <c r="G203" s="273"/>
      <c r="H203" s="273"/>
      <c r="I203" s="300"/>
      <c r="J203" s="271"/>
      <c r="K203" s="273"/>
      <c r="L203" s="301"/>
      <c r="M203" s="302"/>
      <c r="N203" s="277"/>
      <c r="O203" s="278"/>
    </row>
    <row r="204" spans="1:15">
      <c r="A204" s="345"/>
      <c r="B204" s="350"/>
      <c r="C204" s="280"/>
      <c r="D204" s="282"/>
      <c r="E204" s="282"/>
      <c r="F204" s="34"/>
      <c r="G204" s="34"/>
      <c r="H204" s="34"/>
      <c r="I204" s="280"/>
      <c r="J204" s="281"/>
      <c r="K204" s="34"/>
      <c r="L204" s="283"/>
      <c r="M204" s="284"/>
      <c r="N204" s="285"/>
      <c r="O204" s="286"/>
    </row>
    <row r="205" spans="1:15">
      <c r="A205" s="345"/>
      <c r="B205" s="350"/>
      <c r="C205" s="280"/>
      <c r="D205" s="282"/>
      <c r="E205" s="282"/>
      <c r="F205" s="34"/>
      <c r="G205" s="261"/>
      <c r="H205" s="34"/>
      <c r="I205" s="280"/>
      <c r="J205" s="281"/>
      <c r="K205" s="34"/>
      <c r="L205" s="283"/>
      <c r="M205" s="284"/>
      <c r="N205" s="285"/>
      <c r="O205" s="286"/>
    </row>
    <row r="206" spans="1:15">
      <c r="A206" s="345"/>
      <c r="B206" s="350"/>
      <c r="C206" s="280"/>
      <c r="D206" s="282"/>
      <c r="E206" s="282"/>
      <c r="F206" s="303"/>
      <c r="G206" s="34"/>
      <c r="H206" s="34"/>
      <c r="I206" s="280"/>
      <c r="J206" s="281"/>
      <c r="K206" s="34"/>
      <c r="L206" s="283"/>
      <c r="M206" s="34"/>
      <c r="N206" s="285"/>
      <c r="O206" s="286"/>
    </row>
    <row r="207" spans="1:15">
      <c r="A207" s="345"/>
      <c r="B207" s="350"/>
      <c r="C207" s="280"/>
      <c r="D207" s="282"/>
      <c r="E207" s="282"/>
      <c r="F207" s="303"/>
      <c r="G207" s="34"/>
      <c r="H207" s="34"/>
      <c r="I207" s="280"/>
      <c r="J207" s="281"/>
      <c r="K207" s="34"/>
      <c r="L207" s="283"/>
      <c r="M207" s="34"/>
      <c r="N207" s="285"/>
      <c r="O207" s="286"/>
    </row>
    <row r="208" spans="1:15" ht="15.75" thickBot="1">
      <c r="A208" s="347"/>
      <c r="B208" s="351"/>
      <c r="C208" s="290"/>
      <c r="D208" s="292"/>
      <c r="E208" s="292"/>
      <c r="F208" s="327"/>
      <c r="G208" s="293"/>
      <c r="H208" s="293"/>
      <c r="I208" s="334"/>
      <c r="J208" s="291"/>
      <c r="K208" s="293"/>
      <c r="L208" s="294"/>
      <c r="M208" s="293"/>
      <c r="N208" s="296"/>
      <c r="O208" s="297"/>
    </row>
    <row r="209" spans="1:15" ht="15" customHeight="1">
      <c r="A209" s="343"/>
      <c r="B209" s="349"/>
      <c r="C209" s="270"/>
      <c r="D209" s="272"/>
      <c r="E209" s="272"/>
      <c r="F209" s="273"/>
      <c r="G209" s="273"/>
      <c r="H209" s="273"/>
      <c r="I209" s="300"/>
      <c r="J209" s="271"/>
      <c r="K209" s="273"/>
      <c r="L209" s="301"/>
      <c r="M209" s="302"/>
      <c r="N209" s="277"/>
      <c r="O209" s="278"/>
    </row>
    <row r="210" spans="1:15">
      <c r="A210" s="345"/>
      <c r="B210" s="350"/>
      <c r="C210" s="280"/>
      <c r="D210" s="282"/>
      <c r="E210" s="282"/>
      <c r="F210" s="34"/>
      <c r="G210" s="34"/>
      <c r="H210" s="34"/>
      <c r="I210" s="280"/>
      <c r="J210" s="281"/>
      <c r="K210" s="34"/>
      <c r="L210" s="283"/>
      <c r="M210" s="284"/>
      <c r="N210" s="285"/>
      <c r="O210" s="286"/>
    </row>
    <row r="211" spans="1:15">
      <c r="A211" s="345"/>
      <c r="B211" s="350"/>
      <c r="C211" s="280"/>
      <c r="D211" s="282"/>
      <c r="E211" s="282"/>
      <c r="F211" s="34"/>
      <c r="G211" s="261"/>
      <c r="H211" s="34"/>
      <c r="I211" s="280"/>
      <c r="J211" s="281"/>
      <c r="K211" s="34"/>
      <c r="L211" s="283"/>
      <c r="M211" s="284"/>
      <c r="N211" s="285"/>
      <c r="O211" s="286"/>
    </row>
    <row r="212" spans="1:15">
      <c r="A212" s="345"/>
      <c r="B212" s="350"/>
      <c r="C212" s="280"/>
      <c r="D212" s="282"/>
      <c r="E212" s="282"/>
      <c r="F212" s="303"/>
      <c r="G212" s="34"/>
      <c r="H212" s="34"/>
      <c r="I212" s="280"/>
      <c r="J212" s="281"/>
      <c r="K212" s="34"/>
      <c r="L212" s="283"/>
      <c r="M212" s="34"/>
      <c r="N212" s="285"/>
      <c r="O212" s="286"/>
    </row>
    <row r="213" spans="1:15">
      <c r="A213" s="345"/>
      <c r="B213" s="350"/>
      <c r="C213" s="280"/>
      <c r="D213" s="282"/>
      <c r="E213" s="282"/>
      <c r="F213" s="303"/>
      <c r="G213" s="34"/>
      <c r="H213" s="34"/>
      <c r="I213" s="280"/>
      <c r="J213" s="281"/>
      <c r="K213" s="34"/>
      <c r="L213" s="283"/>
      <c r="M213" s="34"/>
      <c r="N213" s="285"/>
      <c r="O213" s="286"/>
    </row>
    <row r="214" spans="1:15" ht="15.75" thickBot="1">
      <c r="A214" s="347"/>
      <c r="B214" s="351"/>
      <c r="C214" s="290"/>
      <c r="D214" s="292"/>
      <c r="E214" s="292"/>
      <c r="F214" s="327"/>
      <c r="G214" s="293"/>
      <c r="H214" s="293"/>
      <c r="I214" s="334"/>
      <c r="J214" s="291"/>
      <c r="K214" s="293"/>
      <c r="L214" s="294"/>
      <c r="M214" s="293"/>
      <c r="N214" s="296"/>
      <c r="O214" s="297"/>
    </row>
    <row r="215" spans="1:15">
      <c r="A215" s="343"/>
      <c r="B215" s="349"/>
      <c r="C215" s="270"/>
      <c r="D215" s="272"/>
      <c r="E215" s="272"/>
      <c r="F215" s="273"/>
      <c r="G215" s="273"/>
      <c r="H215" s="273"/>
      <c r="I215" s="300"/>
      <c r="J215" s="271"/>
      <c r="K215" s="273"/>
      <c r="L215" s="301"/>
      <c r="M215" s="302"/>
      <c r="N215" s="277"/>
      <c r="O215" s="278"/>
    </row>
    <row r="216" spans="1:15">
      <c r="A216" s="345"/>
      <c r="B216" s="350"/>
      <c r="C216" s="280"/>
      <c r="D216" s="282"/>
      <c r="E216" s="282"/>
      <c r="F216" s="34"/>
      <c r="G216" s="34"/>
      <c r="H216" s="34"/>
      <c r="I216" s="280"/>
      <c r="J216" s="281"/>
      <c r="K216" s="34"/>
      <c r="L216" s="283"/>
      <c r="M216" s="284"/>
      <c r="N216" s="285"/>
      <c r="O216" s="286"/>
    </row>
    <row r="217" spans="1:15">
      <c r="A217" s="345"/>
      <c r="B217" s="350"/>
      <c r="C217" s="280"/>
      <c r="D217" s="282"/>
      <c r="E217" s="282"/>
      <c r="F217" s="34"/>
      <c r="G217" s="261"/>
      <c r="H217" s="34"/>
      <c r="I217" s="280"/>
      <c r="J217" s="281"/>
      <c r="K217" s="34"/>
      <c r="L217" s="283"/>
      <c r="M217" s="284"/>
      <c r="N217" s="285"/>
      <c r="O217" s="286"/>
    </row>
    <row r="218" spans="1:15">
      <c r="A218" s="345"/>
      <c r="B218" s="350"/>
      <c r="C218" s="280"/>
      <c r="D218" s="282"/>
      <c r="E218" s="282"/>
      <c r="F218" s="303"/>
      <c r="G218" s="34"/>
      <c r="H218" s="34"/>
      <c r="I218" s="280"/>
      <c r="J218" s="281"/>
      <c r="K218" s="34"/>
      <c r="L218" s="283"/>
      <c r="M218" s="34"/>
      <c r="N218" s="285"/>
      <c r="O218" s="286"/>
    </row>
    <row r="219" spans="1:15">
      <c r="A219" s="345"/>
      <c r="B219" s="350"/>
      <c r="C219" s="280"/>
      <c r="D219" s="282"/>
      <c r="E219" s="282"/>
      <c r="F219" s="303"/>
      <c r="G219" s="34"/>
      <c r="H219" s="34"/>
      <c r="I219" s="280"/>
      <c r="J219" s="281"/>
      <c r="K219" s="34"/>
      <c r="L219" s="283"/>
      <c r="M219" s="34"/>
      <c r="N219" s="285"/>
      <c r="O219" s="286"/>
    </row>
    <row r="220" spans="1:15" ht="15.75" thickBot="1">
      <c r="A220" s="347"/>
      <c r="B220" s="351"/>
      <c r="C220" s="290"/>
      <c r="D220" s="292"/>
      <c r="E220" s="292"/>
      <c r="F220" s="327"/>
      <c r="G220" s="293"/>
      <c r="H220" s="293"/>
      <c r="I220" s="334"/>
      <c r="J220" s="291"/>
      <c r="K220" s="293"/>
      <c r="L220" s="294"/>
      <c r="M220" s="293"/>
      <c r="N220" s="296"/>
      <c r="O220" s="297"/>
    </row>
    <row r="221" spans="1:15">
      <c r="A221" s="343"/>
      <c r="B221" s="349"/>
      <c r="C221" s="270"/>
      <c r="D221" s="272"/>
      <c r="E221" s="272"/>
      <c r="F221" s="273"/>
      <c r="G221" s="273"/>
      <c r="H221" s="273"/>
      <c r="I221" s="300"/>
      <c r="J221" s="271"/>
      <c r="K221" s="273"/>
      <c r="L221" s="301"/>
      <c r="M221" s="302"/>
      <c r="N221" s="277"/>
      <c r="O221" s="278"/>
    </row>
    <row r="222" spans="1:15">
      <c r="A222" s="345"/>
      <c r="B222" s="350"/>
      <c r="C222" s="280"/>
      <c r="D222" s="282"/>
      <c r="E222" s="282"/>
      <c r="F222" s="34"/>
      <c r="G222" s="34"/>
      <c r="H222" s="34"/>
      <c r="I222" s="280"/>
      <c r="J222" s="281"/>
      <c r="K222" s="34"/>
      <c r="L222" s="283"/>
      <c r="M222" s="284"/>
      <c r="N222" s="285"/>
      <c r="O222" s="286"/>
    </row>
    <row r="223" spans="1:15">
      <c r="A223" s="345"/>
      <c r="B223" s="350"/>
      <c r="C223" s="280"/>
      <c r="D223" s="282"/>
      <c r="E223" s="282"/>
      <c r="F223" s="34"/>
      <c r="G223" s="261"/>
      <c r="H223" s="34"/>
      <c r="I223" s="280"/>
      <c r="J223" s="281"/>
      <c r="K223" s="34"/>
      <c r="L223" s="283"/>
      <c r="M223" s="284"/>
      <c r="N223" s="285"/>
      <c r="O223" s="286"/>
    </row>
    <row r="224" spans="1:15">
      <c r="A224" s="345"/>
      <c r="B224" s="350"/>
      <c r="C224" s="280"/>
      <c r="D224" s="282"/>
      <c r="E224" s="282"/>
      <c r="F224" s="303"/>
      <c r="G224" s="34"/>
      <c r="H224" s="34"/>
      <c r="I224" s="280"/>
      <c r="J224" s="281"/>
      <c r="K224" s="34"/>
      <c r="L224" s="283"/>
      <c r="M224" s="34"/>
      <c r="N224" s="285"/>
      <c r="O224" s="286"/>
    </row>
    <row r="225" spans="1:15">
      <c r="A225" s="345"/>
      <c r="B225" s="350"/>
      <c r="C225" s="280"/>
      <c r="D225" s="282"/>
      <c r="E225" s="282"/>
      <c r="F225" s="303"/>
      <c r="G225" s="34"/>
      <c r="H225" s="34"/>
      <c r="I225" s="280"/>
      <c r="J225" s="281"/>
      <c r="K225" s="34"/>
      <c r="L225" s="283"/>
      <c r="M225" s="34"/>
      <c r="N225" s="285"/>
      <c r="O225" s="286"/>
    </row>
    <row r="226" spans="1:15" ht="15.75" thickBot="1">
      <c r="A226" s="347"/>
      <c r="B226" s="351"/>
      <c r="C226" s="290"/>
      <c r="D226" s="292"/>
      <c r="E226" s="292"/>
      <c r="F226" s="327"/>
      <c r="G226" s="293"/>
      <c r="H226" s="293"/>
      <c r="I226" s="334"/>
      <c r="J226" s="291"/>
      <c r="K226" s="293"/>
      <c r="L226" s="294"/>
      <c r="M226" s="293"/>
      <c r="N226" s="296"/>
      <c r="O226" s="297"/>
    </row>
    <row r="227" spans="1:15">
      <c r="A227" s="343"/>
      <c r="B227" s="349"/>
      <c r="C227" s="270"/>
      <c r="D227" s="272"/>
      <c r="E227" s="272"/>
      <c r="F227" s="273"/>
      <c r="G227" s="273"/>
      <c r="H227" s="273"/>
      <c r="I227" s="270"/>
      <c r="J227" s="271"/>
      <c r="K227" s="273"/>
      <c r="L227" s="301"/>
      <c r="M227" s="302"/>
      <c r="N227" s="277"/>
      <c r="O227" s="278"/>
    </row>
    <row r="228" spans="1:15">
      <c r="A228" s="345"/>
      <c r="B228" s="350"/>
      <c r="C228" s="280"/>
      <c r="D228" s="282"/>
      <c r="E228" s="282"/>
      <c r="F228" s="34"/>
      <c r="G228" s="34"/>
      <c r="H228" s="34"/>
      <c r="I228" s="280"/>
      <c r="J228" s="281"/>
      <c r="K228" s="34"/>
      <c r="L228" s="283"/>
      <c r="M228" s="284"/>
      <c r="N228" s="285"/>
      <c r="O228" s="286"/>
    </row>
    <row r="229" spans="1:15">
      <c r="A229" s="345"/>
      <c r="B229" s="350"/>
      <c r="C229" s="280"/>
      <c r="D229" s="282"/>
      <c r="E229" s="282"/>
      <c r="F229" s="34"/>
      <c r="G229" s="261"/>
      <c r="H229" s="34"/>
      <c r="I229" s="280"/>
      <c r="J229" s="281"/>
      <c r="K229" s="34"/>
      <c r="L229" s="283"/>
      <c r="M229" s="284"/>
      <c r="N229" s="285"/>
      <c r="O229" s="286"/>
    </row>
    <row r="230" spans="1:15">
      <c r="A230" s="345"/>
      <c r="B230" s="350"/>
      <c r="C230" s="280"/>
      <c r="D230" s="282"/>
      <c r="E230" s="282"/>
      <c r="F230" s="303"/>
      <c r="G230" s="34"/>
      <c r="H230" s="34"/>
      <c r="I230" s="280"/>
      <c r="J230" s="281"/>
      <c r="K230" s="34"/>
      <c r="L230" s="283"/>
      <c r="M230" s="34"/>
      <c r="N230" s="285"/>
      <c r="O230" s="286"/>
    </row>
    <row r="231" spans="1:15">
      <c r="A231" s="345"/>
      <c r="B231" s="350"/>
      <c r="C231" s="280"/>
      <c r="D231" s="282"/>
      <c r="E231" s="282"/>
      <c r="F231" s="303"/>
      <c r="G231" s="34"/>
      <c r="H231" s="34"/>
      <c r="I231" s="280"/>
      <c r="J231" s="281"/>
      <c r="K231" s="34"/>
      <c r="L231" s="283"/>
      <c r="M231" s="34"/>
      <c r="N231" s="285"/>
      <c r="O231" s="286"/>
    </row>
    <row r="232" spans="1:15" ht="15.75" thickBot="1">
      <c r="A232" s="347"/>
      <c r="B232" s="351"/>
      <c r="C232" s="290"/>
      <c r="D232" s="292"/>
      <c r="E232" s="292"/>
      <c r="F232" s="327"/>
      <c r="G232" s="293"/>
      <c r="H232" s="293"/>
      <c r="I232" s="290"/>
      <c r="J232" s="291"/>
      <c r="K232" s="293"/>
      <c r="L232" s="294"/>
      <c r="M232" s="293"/>
      <c r="N232" s="296"/>
      <c r="O232" s="297"/>
    </row>
    <row r="233" spans="1:15">
      <c r="A233" s="343"/>
      <c r="B233" s="349"/>
      <c r="C233" s="270"/>
      <c r="D233" s="272"/>
      <c r="E233" s="272"/>
      <c r="F233" s="273"/>
      <c r="G233" s="273"/>
      <c r="H233" s="273"/>
      <c r="I233" s="270"/>
      <c r="J233" s="271"/>
      <c r="K233" s="273"/>
      <c r="L233" s="301"/>
      <c r="M233" s="302"/>
      <c r="N233" s="277"/>
      <c r="O233" s="278"/>
    </row>
    <row r="234" spans="1:15">
      <c r="A234" s="345"/>
      <c r="B234" s="350"/>
      <c r="C234" s="280"/>
      <c r="D234" s="282"/>
      <c r="E234" s="282"/>
      <c r="F234" s="34"/>
      <c r="G234" s="34"/>
      <c r="H234" s="34"/>
      <c r="I234" s="280"/>
      <c r="J234" s="281"/>
      <c r="K234" s="34"/>
      <c r="L234" s="283"/>
      <c r="M234" s="284"/>
      <c r="N234" s="285"/>
      <c r="O234" s="286"/>
    </row>
    <row r="235" spans="1:15">
      <c r="A235" s="345"/>
      <c r="B235" s="350"/>
      <c r="C235" s="280"/>
      <c r="D235" s="282"/>
      <c r="E235" s="282"/>
      <c r="F235" s="34"/>
      <c r="G235" s="261"/>
      <c r="H235" s="34"/>
      <c r="I235" s="280"/>
      <c r="J235" s="281"/>
      <c r="K235" s="34"/>
      <c r="L235" s="283"/>
      <c r="M235" s="284"/>
      <c r="N235" s="285"/>
      <c r="O235" s="286"/>
    </row>
    <row r="236" spans="1:15">
      <c r="A236" s="345"/>
      <c r="B236" s="350"/>
      <c r="C236" s="280"/>
      <c r="D236" s="282"/>
      <c r="E236" s="282"/>
      <c r="F236" s="303"/>
      <c r="G236" s="34"/>
      <c r="H236" s="34"/>
      <c r="I236" s="280"/>
      <c r="J236" s="281"/>
      <c r="K236" s="34"/>
      <c r="L236" s="283"/>
      <c r="M236" s="34"/>
      <c r="N236" s="285"/>
      <c r="O236" s="286"/>
    </row>
    <row r="237" spans="1:15">
      <c r="A237" s="345"/>
      <c r="B237" s="350"/>
      <c r="C237" s="280"/>
      <c r="D237" s="282"/>
      <c r="E237" s="282"/>
      <c r="F237" s="303"/>
      <c r="G237" s="34"/>
      <c r="H237" s="34"/>
      <c r="I237" s="280"/>
      <c r="J237" s="281"/>
      <c r="K237" s="34"/>
      <c r="L237" s="283"/>
      <c r="M237" s="34"/>
      <c r="N237" s="285"/>
      <c r="O237" s="286"/>
    </row>
    <row r="238" spans="1:15" ht="15.75" thickBot="1">
      <c r="A238" s="347"/>
      <c r="B238" s="351"/>
      <c r="C238" s="290"/>
      <c r="D238" s="292"/>
      <c r="E238" s="292"/>
      <c r="F238" s="327"/>
      <c r="G238" s="293"/>
      <c r="H238" s="293"/>
      <c r="I238" s="290"/>
      <c r="J238" s="291"/>
      <c r="K238" s="293"/>
      <c r="L238" s="294"/>
      <c r="M238" s="293"/>
      <c r="N238" s="296"/>
      <c r="O238" s="297"/>
    </row>
    <row r="239" spans="1:15">
      <c r="A239" s="343"/>
      <c r="B239" s="349"/>
      <c r="C239" s="270"/>
      <c r="D239" s="272"/>
      <c r="E239" s="272"/>
      <c r="F239" s="273"/>
      <c r="G239" s="273"/>
      <c r="H239" s="273"/>
      <c r="I239" s="270"/>
      <c r="J239" s="271"/>
      <c r="K239" s="273"/>
      <c r="L239" s="301"/>
      <c r="M239" s="302"/>
      <c r="N239" s="277"/>
      <c r="O239" s="278"/>
    </row>
    <row r="240" spans="1:15">
      <c r="A240" s="345"/>
      <c r="B240" s="350"/>
      <c r="C240" s="280"/>
      <c r="D240" s="282"/>
      <c r="E240" s="282"/>
      <c r="F240" s="34"/>
      <c r="G240" s="34"/>
      <c r="H240" s="34"/>
      <c r="I240" s="280"/>
      <c r="J240" s="281"/>
      <c r="K240" s="34"/>
      <c r="L240" s="283"/>
      <c r="M240" s="284"/>
      <c r="N240" s="285"/>
      <c r="O240" s="286"/>
    </row>
    <row r="241" spans="1:15">
      <c r="A241" s="345"/>
      <c r="B241" s="350"/>
      <c r="C241" s="280"/>
      <c r="D241" s="282"/>
      <c r="E241" s="282"/>
      <c r="F241" s="34"/>
      <c r="G241" s="261"/>
      <c r="H241" s="34"/>
      <c r="I241" s="280"/>
      <c r="J241" s="281"/>
      <c r="K241" s="34"/>
      <c r="L241" s="283"/>
      <c r="M241" s="284"/>
      <c r="N241" s="285"/>
      <c r="O241" s="286"/>
    </row>
    <row r="242" spans="1:15">
      <c r="A242" s="345"/>
      <c r="B242" s="350"/>
      <c r="C242" s="280"/>
      <c r="D242" s="282"/>
      <c r="E242" s="282"/>
      <c r="F242" s="303"/>
      <c r="G242" s="34"/>
      <c r="H242" s="34"/>
      <c r="I242" s="280"/>
      <c r="J242" s="281"/>
      <c r="K242" s="34"/>
      <c r="L242" s="283"/>
      <c r="M242" s="34"/>
      <c r="N242" s="285"/>
      <c r="O242" s="286"/>
    </row>
    <row r="243" spans="1:15">
      <c r="A243" s="345"/>
      <c r="B243" s="350"/>
      <c r="C243" s="280"/>
      <c r="D243" s="282"/>
      <c r="E243" s="282"/>
      <c r="F243" s="303"/>
      <c r="G243" s="34"/>
      <c r="H243" s="34"/>
      <c r="I243" s="280"/>
      <c r="J243" s="281"/>
      <c r="K243" s="34"/>
      <c r="L243" s="283"/>
      <c r="M243" s="34"/>
      <c r="N243" s="285"/>
      <c r="O243" s="286"/>
    </row>
    <row r="244" spans="1:15" ht="15.75" thickBot="1">
      <c r="A244" s="347"/>
      <c r="B244" s="351"/>
      <c r="C244" s="290"/>
      <c r="D244" s="292"/>
      <c r="E244" s="292"/>
      <c r="F244" s="327"/>
      <c r="G244" s="293"/>
      <c r="H244" s="293"/>
      <c r="I244" s="290"/>
      <c r="J244" s="291"/>
      <c r="K244" s="293"/>
      <c r="L244" s="294"/>
      <c r="M244" s="293"/>
      <c r="N244" s="296"/>
      <c r="O244" s="297"/>
    </row>
    <row r="245" spans="1:15">
      <c r="A245" s="343"/>
      <c r="B245" s="349"/>
      <c r="C245" s="270"/>
      <c r="D245" s="271"/>
      <c r="E245" s="272"/>
      <c r="F245" s="273"/>
      <c r="G245" s="273"/>
      <c r="H245" s="273"/>
      <c r="I245" s="270"/>
      <c r="J245" s="271"/>
      <c r="K245" s="273"/>
      <c r="L245" s="301"/>
      <c r="M245" s="302"/>
      <c r="N245" s="277"/>
      <c r="O245" s="278"/>
    </row>
    <row r="246" spans="1:15">
      <c r="A246" s="345"/>
      <c r="B246" s="350"/>
      <c r="C246" s="280"/>
      <c r="D246" s="281"/>
      <c r="E246" s="282"/>
      <c r="F246" s="34"/>
      <c r="G246" s="34"/>
      <c r="H246" s="34"/>
      <c r="I246" s="280"/>
      <c r="J246" s="281"/>
      <c r="K246" s="34"/>
      <c r="L246" s="283"/>
      <c r="M246" s="284"/>
      <c r="N246" s="285"/>
      <c r="O246" s="286"/>
    </row>
    <row r="247" spans="1:15">
      <c r="A247" s="345"/>
      <c r="B247" s="350"/>
      <c r="C247" s="280"/>
      <c r="D247" s="281"/>
      <c r="E247" s="282"/>
      <c r="F247" s="34"/>
      <c r="G247" s="261"/>
      <c r="H247" s="34"/>
      <c r="I247" s="280"/>
      <c r="J247" s="281"/>
      <c r="K247" s="34"/>
      <c r="L247" s="283"/>
      <c r="M247" s="284"/>
      <c r="N247" s="285"/>
      <c r="O247" s="286"/>
    </row>
    <row r="248" spans="1:15">
      <c r="A248" s="345"/>
      <c r="B248" s="350"/>
      <c r="C248" s="280"/>
      <c r="D248" s="281"/>
      <c r="E248" s="282"/>
      <c r="F248" s="303"/>
      <c r="G248" s="34"/>
      <c r="H248" s="34"/>
      <c r="I248" s="280"/>
      <c r="J248" s="281"/>
      <c r="K248" s="34"/>
      <c r="L248" s="283"/>
      <c r="M248" s="34"/>
      <c r="N248" s="285"/>
      <c r="O248" s="286"/>
    </row>
    <row r="249" spans="1:15">
      <c r="A249" s="345"/>
      <c r="B249" s="350"/>
      <c r="C249" s="280"/>
      <c r="D249" s="281"/>
      <c r="E249" s="282"/>
      <c r="F249" s="303"/>
      <c r="G249" s="34"/>
      <c r="H249" s="34"/>
      <c r="I249" s="280"/>
      <c r="J249" s="281"/>
      <c r="K249" s="34"/>
      <c r="L249" s="283"/>
      <c r="M249" s="34"/>
      <c r="N249" s="285"/>
      <c r="O249" s="286"/>
    </row>
    <row r="250" spans="1:15" ht="15.75" thickBot="1">
      <c r="A250" s="345"/>
      <c r="B250" s="350"/>
      <c r="C250" s="280"/>
      <c r="D250" s="281"/>
      <c r="E250" s="282"/>
      <c r="F250" s="327"/>
      <c r="G250" s="293"/>
      <c r="H250" s="293"/>
      <c r="I250" s="290"/>
      <c r="J250" s="291"/>
      <c r="K250" s="293"/>
      <c r="L250" s="294"/>
      <c r="M250" s="293"/>
      <c r="N250" s="296"/>
      <c r="O250" s="297"/>
    </row>
    <row r="251" spans="1:15">
      <c r="A251" s="343"/>
      <c r="B251" s="349"/>
      <c r="C251" s="270"/>
      <c r="D251" s="271"/>
      <c r="E251" s="272"/>
      <c r="F251" s="273"/>
      <c r="G251" s="273"/>
      <c r="H251" s="273"/>
      <c r="I251" s="270"/>
      <c r="J251" s="271"/>
      <c r="K251" s="273"/>
      <c r="L251" s="301"/>
      <c r="M251" s="302"/>
      <c r="N251" s="277"/>
      <c r="O251" s="278"/>
    </row>
    <row r="252" spans="1:15">
      <c r="A252" s="345"/>
      <c r="B252" s="350"/>
      <c r="C252" s="280"/>
      <c r="D252" s="281"/>
      <c r="E252" s="282"/>
      <c r="F252" s="34"/>
      <c r="G252" s="34"/>
      <c r="H252" s="34"/>
      <c r="I252" s="280"/>
      <c r="J252" s="281"/>
      <c r="K252" s="34"/>
      <c r="L252" s="283"/>
      <c r="M252" s="284"/>
      <c r="N252" s="285"/>
      <c r="O252" s="286"/>
    </row>
    <row r="253" spans="1:15">
      <c r="A253" s="345"/>
      <c r="B253" s="350"/>
      <c r="C253" s="280"/>
      <c r="D253" s="281"/>
      <c r="E253" s="282"/>
      <c r="F253" s="34"/>
      <c r="G253" s="261"/>
      <c r="H253" s="34"/>
      <c r="I253" s="280"/>
      <c r="J253" s="281"/>
      <c r="K253" s="34"/>
      <c r="L253" s="283"/>
      <c r="M253" s="284"/>
      <c r="N253" s="285"/>
      <c r="O253" s="286"/>
    </row>
    <row r="254" spans="1:15">
      <c r="A254" s="345"/>
      <c r="B254" s="350"/>
      <c r="C254" s="280"/>
      <c r="D254" s="281"/>
      <c r="E254" s="282"/>
      <c r="F254" s="303"/>
      <c r="G254" s="34"/>
      <c r="H254" s="34"/>
      <c r="I254" s="280"/>
      <c r="J254" s="281"/>
      <c r="K254" s="34"/>
      <c r="L254" s="283"/>
      <c r="M254" s="34"/>
      <c r="N254" s="285"/>
      <c r="O254" s="286"/>
    </row>
    <row r="255" spans="1:15">
      <c r="A255" s="345"/>
      <c r="B255" s="350"/>
      <c r="C255" s="280"/>
      <c r="D255" s="281"/>
      <c r="E255" s="282"/>
      <c r="F255" s="303"/>
      <c r="G255" s="34"/>
      <c r="H255" s="34"/>
      <c r="I255" s="280"/>
      <c r="J255" s="281"/>
      <c r="K255" s="34"/>
      <c r="L255" s="283"/>
      <c r="M255" s="34"/>
      <c r="N255" s="285"/>
      <c r="O255" s="286"/>
    </row>
    <row r="256" spans="1:15" ht="15.75" thickBot="1">
      <c r="A256" s="347"/>
      <c r="B256" s="351"/>
      <c r="C256" s="280"/>
      <c r="D256" s="281"/>
      <c r="E256" s="282"/>
      <c r="F256" s="327"/>
      <c r="G256" s="293"/>
      <c r="H256" s="293"/>
      <c r="I256" s="290"/>
      <c r="J256" s="291"/>
      <c r="K256" s="293"/>
      <c r="L256" s="294"/>
      <c r="M256" s="293"/>
      <c r="N256" s="296"/>
      <c r="O256" s="297"/>
    </row>
    <row r="257" spans="1:15">
      <c r="A257" s="343"/>
      <c r="B257" s="349"/>
      <c r="C257" s="270"/>
      <c r="D257" s="271"/>
      <c r="E257" s="272"/>
      <c r="F257" s="273"/>
      <c r="G257" s="273"/>
      <c r="H257" s="273"/>
      <c r="I257" s="270"/>
      <c r="J257" s="271"/>
      <c r="K257" s="273"/>
      <c r="L257" s="301"/>
      <c r="M257" s="302"/>
      <c r="N257" s="277"/>
      <c r="O257" s="278"/>
    </row>
    <row r="258" spans="1:15">
      <c r="A258" s="345"/>
      <c r="B258" s="350"/>
      <c r="C258" s="280"/>
      <c r="D258" s="281"/>
      <c r="E258" s="282"/>
      <c r="F258" s="34"/>
      <c r="G258" s="34"/>
      <c r="H258" s="34"/>
      <c r="I258" s="280"/>
      <c r="J258" s="281"/>
      <c r="K258" s="34"/>
      <c r="L258" s="283"/>
      <c r="M258" s="284"/>
      <c r="N258" s="285"/>
      <c r="O258" s="286"/>
    </row>
    <row r="259" spans="1:15">
      <c r="A259" s="345"/>
      <c r="B259" s="350"/>
      <c r="C259" s="280"/>
      <c r="D259" s="281"/>
      <c r="E259" s="282"/>
      <c r="F259" s="34"/>
      <c r="G259" s="261"/>
      <c r="H259" s="34"/>
      <c r="I259" s="280"/>
      <c r="J259" s="281"/>
      <c r="K259" s="34"/>
      <c r="L259" s="283"/>
      <c r="M259" s="284"/>
      <c r="N259" s="285"/>
      <c r="O259" s="286"/>
    </row>
    <row r="260" spans="1:15">
      <c r="A260" s="345"/>
      <c r="B260" s="350"/>
      <c r="C260" s="280"/>
      <c r="D260" s="281"/>
      <c r="E260" s="282"/>
      <c r="F260" s="303"/>
      <c r="G260" s="34"/>
      <c r="H260" s="34"/>
      <c r="I260" s="280"/>
      <c r="J260" s="281"/>
      <c r="K260" s="34"/>
      <c r="L260" s="283"/>
      <c r="M260" s="34"/>
      <c r="N260" s="285"/>
      <c r="O260" s="286"/>
    </row>
    <row r="261" spans="1:15">
      <c r="A261" s="345"/>
      <c r="B261" s="350"/>
      <c r="C261" s="280"/>
      <c r="D261" s="281"/>
      <c r="E261" s="282"/>
      <c r="F261" s="303"/>
      <c r="G261" s="34"/>
      <c r="H261" s="34"/>
      <c r="I261" s="280"/>
      <c r="J261" s="281"/>
      <c r="K261" s="34"/>
      <c r="L261" s="283"/>
      <c r="M261" s="34"/>
      <c r="N261" s="285"/>
      <c r="O261" s="286"/>
    </row>
    <row r="262" spans="1:15" ht="15.75" thickBot="1">
      <c r="A262" s="347"/>
      <c r="B262" s="351"/>
      <c r="C262" s="280"/>
      <c r="D262" s="281"/>
      <c r="E262" s="282"/>
      <c r="F262" s="327"/>
      <c r="G262" s="293"/>
      <c r="H262" s="293"/>
      <c r="I262" s="290"/>
      <c r="J262" s="291"/>
      <c r="K262" s="293"/>
      <c r="L262" s="294"/>
      <c r="M262" s="293"/>
      <c r="N262" s="296"/>
      <c r="O262" s="297"/>
    </row>
    <row r="263" spans="1:15">
      <c r="A263" s="343"/>
      <c r="B263" s="349"/>
      <c r="C263" s="270"/>
      <c r="D263" s="271"/>
      <c r="E263" s="272"/>
      <c r="F263" s="273"/>
      <c r="G263" s="273"/>
      <c r="H263" s="273"/>
      <c r="I263" s="270"/>
      <c r="J263" s="271"/>
      <c r="K263" s="273"/>
      <c r="L263" s="301"/>
      <c r="M263" s="302"/>
      <c r="N263" s="277"/>
      <c r="O263" s="278"/>
    </row>
    <row r="264" spans="1:15">
      <c r="A264" s="345"/>
      <c r="B264" s="350"/>
      <c r="C264" s="280"/>
      <c r="D264" s="281"/>
      <c r="E264" s="282"/>
      <c r="F264" s="34"/>
      <c r="G264" s="34"/>
      <c r="H264" s="34"/>
      <c r="I264" s="280"/>
      <c r="J264" s="281"/>
      <c r="K264" s="34"/>
      <c r="L264" s="283"/>
      <c r="M264" s="284"/>
      <c r="N264" s="285"/>
      <c r="O264" s="286"/>
    </row>
    <row r="265" spans="1:15">
      <c r="A265" s="345"/>
      <c r="B265" s="350"/>
      <c r="C265" s="280"/>
      <c r="D265" s="281"/>
      <c r="E265" s="282"/>
      <c r="F265" s="34"/>
      <c r="G265" s="261"/>
      <c r="H265" s="34"/>
      <c r="I265" s="280"/>
      <c r="J265" s="281"/>
      <c r="K265" s="34"/>
      <c r="L265" s="283"/>
      <c r="M265" s="284"/>
      <c r="N265" s="285"/>
      <c r="O265" s="286"/>
    </row>
    <row r="266" spans="1:15">
      <c r="A266" s="345"/>
      <c r="B266" s="350"/>
      <c r="C266" s="280"/>
      <c r="D266" s="281"/>
      <c r="E266" s="282"/>
      <c r="F266" s="303"/>
      <c r="G266" s="34"/>
      <c r="H266" s="34"/>
      <c r="I266" s="280"/>
      <c r="J266" s="281"/>
      <c r="K266" s="34"/>
      <c r="L266" s="283"/>
      <c r="M266" s="34"/>
      <c r="N266" s="285"/>
      <c r="O266" s="286"/>
    </row>
    <row r="267" spans="1:15">
      <c r="A267" s="345"/>
      <c r="B267" s="350"/>
      <c r="C267" s="280"/>
      <c r="D267" s="281"/>
      <c r="E267" s="282"/>
      <c r="F267" s="303"/>
      <c r="G267" s="34"/>
      <c r="H267" s="34"/>
      <c r="I267" s="280"/>
      <c r="J267" s="281"/>
      <c r="K267" s="34"/>
      <c r="L267" s="283"/>
      <c r="M267" s="34"/>
      <c r="N267" s="285"/>
      <c r="O267" s="286"/>
    </row>
    <row r="268" spans="1:15" ht="15.75" thickBot="1">
      <c r="A268" s="347"/>
      <c r="B268" s="351"/>
      <c r="C268" s="280"/>
      <c r="D268" s="281"/>
      <c r="E268" s="282"/>
      <c r="F268" s="327"/>
      <c r="G268" s="293"/>
      <c r="H268" s="293"/>
      <c r="I268" s="290"/>
      <c r="J268" s="291"/>
      <c r="K268" s="293"/>
      <c r="L268" s="294"/>
      <c r="M268" s="293"/>
      <c r="N268" s="296"/>
      <c r="O268" s="297"/>
    </row>
    <row r="269" spans="1:15">
      <c r="A269" s="343"/>
      <c r="B269" s="349"/>
      <c r="C269" s="270"/>
      <c r="D269" s="271"/>
      <c r="E269" s="272"/>
      <c r="F269" s="273"/>
      <c r="G269" s="273"/>
      <c r="H269" s="273"/>
      <c r="I269" s="270"/>
      <c r="J269" s="271"/>
      <c r="K269" s="273"/>
      <c r="L269" s="301"/>
      <c r="M269" s="302"/>
      <c r="N269" s="277"/>
      <c r="O269" s="278"/>
    </row>
    <row r="270" spans="1:15">
      <c r="A270" s="345"/>
      <c r="B270" s="350"/>
      <c r="C270" s="280"/>
      <c r="D270" s="281"/>
      <c r="E270" s="282"/>
      <c r="F270" s="34"/>
      <c r="G270" s="34"/>
      <c r="H270" s="34"/>
      <c r="I270" s="280"/>
      <c r="J270" s="281"/>
      <c r="K270" s="34"/>
      <c r="L270" s="283"/>
      <c r="M270" s="284"/>
      <c r="N270" s="285"/>
      <c r="O270" s="286"/>
    </row>
    <row r="271" spans="1:15">
      <c r="A271" s="345"/>
      <c r="B271" s="350"/>
      <c r="C271" s="280"/>
      <c r="D271" s="281"/>
      <c r="E271" s="282"/>
      <c r="F271" s="34"/>
      <c r="G271" s="261"/>
      <c r="H271" s="34"/>
      <c r="I271" s="280"/>
      <c r="J271" s="281"/>
      <c r="K271" s="34"/>
      <c r="L271" s="283"/>
      <c r="M271" s="284"/>
      <c r="N271" s="285"/>
      <c r="O271" s="286"/>
    </row>
    <row r="272" spans="1:15">
      <c r="A272" s="345"/>
      <c r="B272" s="350"/>
      <c r="C272" s="280"/>
      <c r="D272" s="281"/>
      <c r="E272" s="282"/>
      <c r="F272" s="303"/>
      <c r="G272" s="34"/>
      <c r="H272" s="34"/>
      <c r="I272" s="280"/>
      <c r="J272" s="281"/>
      <c r="K272" s="34"/>
      <c r="L272" s="283"/>
      <c r="M272" s="34"/>
      <c r="N272" s="285"/>
      <c r="O272" s="286"/>
    </row>
    <row r="273" spans="1:15">
      <c r="A273" s="345"/>
      <c r="B273" s="350"/>
      <c r="C273" s="280"/>
      <c r="D273" s="281"/>
      <c r="E273" s="282"/>
      <c r="F273" s="303"/>
      <c r="G273" s="34"/>
      <c r="H273" s="34"/>
      <c r="I273" s="280"/>
      <c r="J273" s="281"/>
      <c r="K273" s="34"/>
      <c r="L273" s="283"/>
      <c r="M273" s="34"/>
      <c r="N273" s="285"/>
      <c r="O273" s="286"/>
    </row>
    <row r="274" spans="1:15" ht="15.75" thickBot="1">
      <c r="A274" s="347"/>
      <c r="B274" s="351"/>
      <c r="C274" s="280"/>
      <c r="D274" s="281"/>
      <c r="E274" s="282"/>
      <c r="F274" s="327"/>
      <c r="G274" s="293"/>
      <c r="H274" s="293"/>
      <c r="I274" s="290"/>
      <c r="J274" s="291"/>
      <c r="K274" s="293"/>
      <c r="L274" s="294"/>
      <c r="M274" s="293"/>
      <c r="N274" s="296"/>
      <c r="O274" s="297"/>
    </row>
    <row r="275" spans="1:15">
      <c r="A275" s="343"/>
      <c r="B275" s="349"/>
      <c r="C275" s="270"/>
      <c r="D275" s="271"/>
      <c r="E275" s="272"/>
      <c r="F275" s="273"/>
      <c r="G275" s="273"/>
      <c r="H275" s="273"/>
      <c r="I275" s="270"/>
      <c r="J275" s="352"/>
      <c r="K275" s="353"/>
      <c r="L275" s="301"/>
      <c r="M275" s="302"/>
      <c r="N275" s="277"/>
      <c r="O275" s="278"/>
    </row>
    <row r="276" spans="1:15">
      <c r="A276" s="345"/>
      <c r="B276" s="350"/>
      <c r="C276" s="280"/>
      <c r="D276" s="281"/>
      <c r="E276" s="282"/>
      <c r="F276" s="34"/>
      <c r="G276" s="34"/>
      <c r="H276" s="34"/>
      <c r="I276" s="280"/>
      <c r="J276" s="354"/>
      <c r="K276" s="355"/>
      <c r="L276" s="283"/>
      <c r="M276" s="284"/>
      <c r="N276" s="285"/>
      <c r="O276" s="286"/>
    </row>
    <row r="277" spans="1:15">
      <c r="A277" s="345"/>
      <c r="B277" s="350"/>
      <c r="C277" s="280"/>
      <c r="D277" s="281"/>
      <c r="E277" s="282"/>
      <c r="F277" s="34"/>
      <c r="G277" s="261"/>
      <c r="H277" s="34"/>
      <c r="I277" s="280"/>
      <c r="J277" s="354"/>
      <c r="K277" s="355"/>
      <c r="L277" s="283"/>
      <c r="M277" s="284"/>
      <c r="N277" s="285"/>
      <c r="O277" s="286"/>
    </row>
    <row r="278" spans="1:15">
      <c r="A278" s="345"/>
      <c r="B278" s="350"/>
      <c r="C278" s="280"/>
      <c r="D278" s="281"/>
      <c r="E278" s="282"/>
      <c r="F278" s="303"/>
      <c r="G278" s="34"/>
      <c r="H278" s="34"/>
      <c r="I278" s="280"/>
      <c r="J278" s="354"/>
      <c r="K278" s="355"/>
      <c r="L278" s="283"/>
      <c r="M278" s="34"/>
      <c r="N278" s="285"/>
      <c r="O278" s="286"/>
    </row>
    <row r="279" spans="1:15">
      <c r="A279" s="345"/>
      <c r="B279" s="350"/>
      <c r="C279" s="280"/>
      <c r="D279" s="281"/>
      <c r="E279" s="282"/>
      <c r="F279" s="303"/>
      <c r="G279" s="34"/>
      <c r="H279" s="34"/>
      <c r="I279" s="280"/>
      <c r="J279" s="354"/>
      <c r="K279" s="355"/>
      <c r="L279" s="283"/>
      <c r="M279" s="34"/>
      <c r="N279" s="285"/>
      <c r="O279" s="286"/>
    </row>
    <row r="280" spans="1:15" ht="15.75" thickBot="1">
      <c r="A280" s="347"/>
      <c r="B280" s="351"/>
      <c r="C280" s="290"/>
      <c r="D280" s="291"/>
      <c r="E280" s="292"/>
      <c r="F280" s="327"/>
      <c r="G280" s="293"/>
      <c r="H280" s="293"/>
      <c r="I280" s="290"/>
      <c r="J280" s="356"/>
      <c r="K280" s="329"/>
      <c r="L280" s="294"/>
      <c r="M280" s="293"/>
      <c r="N280" s="296"/>
      <c r="O280" s="297"/>
    </row>
    <row r="281" spans="1:15">
      <c r="A281" s="345"/>
      <c r="B281" s="350"/>
      <c r="C281" s="280"/>
      <c r="D281" s="281"/>
      <c r="E281" s="336"/>
      <c r="F281" s="337"/>
      <c r="G281" s="337"/>
      <c r="H281" s="337"/>
      <c r="I281" s="280"/>
      <c r="J281" s="281"/>
      <c r="K281" s="274"/>
      <c r="L281" s="275"/>
      <c r="M281" s="276"/>
      <c r="N281" s="277"/>
      <c r="O281" s="278"/>
    </row>
    <row r="282" spans="1:15">
      <c r="A282" s="345"/>
      <c r="B282" s="350"/>
      <c r="C282" s="280"/>
      <c r="D282" s="281"/>
      <c r="E282" s="282"/>
      <c r="F282" s="34"/>
      <c r="G282" s="34"/>
      <c r="H282" s="34"/>
      <c r="I282" s="280"/>
      <c r="J282" s="281"/>
      <c r="K282" s="34"/>
      <c r="L282" s="283"/>
      <c r="M282" s="284"/>
      <c r="N282" s="285"/>
      <c r="O282" s="286"/>
    </row>
    <row r="283" spans="1:15">
      <c r="A283" s="345"/>
      <c r="B283" s="350"/>
      <c r="C283" s="280"/>
      <c r="D283" s="281"/>
      <c r="E283" s="282"/>
      <c r="F283" s="34"/>
      <c r="G283" s="261"/>
      <c r="H283" s="34"/>
      <c r="I283" s="280"/>
      <c r="J283" s="281"/>
      <c r="K283" s="34"/>
      <c r="L283" s="283"/>
      <c r="M283" s="284"/>
      <c r="N283" s="285"/>
      <c r="O283" s="286"/>
    </row>
    <row r="284" spans="1:15">
      <c r="A284" s="345"/>
      <c r="B284" s="350"/>
      <c r="C284" s="280"/>
      <c r="D284" s="281"/>
      <c r="E284" s="282"/>
      <c r="F284" s="303"/>
      <c r="G284" s="34"/>
      <c r="H284" s="34"/>
      <c r="I284" s="280"/>
      <c r="J284" s="281"/>
      <c r="K284" s="34"/>
      <c r="L284" s="283"/>
      <c r="M284" s="34"/>
      <c r="N284" s="285"/>
      <c r="O284" s="286"/>
    </row>
    <row r="285" spans="1:15">
      <c r="A285" s="345"/>
      <c r="B285" s="350"/>
      <c r="C285" s="280"/>
      <c r="D285" s="281"/>
      <c r="E285" s="282"/>
      <c r="F285" s="303"/>
      <c r="G285" s="34"/>
      <c r="H285" s="34"/>
      <c r="I285" s="280"/>
      <c r="J285" s="281"/>
      <c r="K285" s="34"/>
      <c r="L285" s="283"/>
      <c r="M285" s="34"/>
      <c r="N285" s="285"/>
      <c r="O285" s="286"/>
    </row>
    <row r="286" spans="1:15" ht="15.75" thickBot="1">
      <c r="A286" s="345"/>
      <c r="B286" s="350"/>
      <c r="C286" s="280"/>
      <c r="D286" s="281"/>
      <c r="E286" s="306"/>
      <c r="F286" s="307"/>
      <c r="G286" s="37"/>
      <c r="H286" s="37"/>
      <c r="I286" s="280"/>
      <c r="J286" s="281"/>
      <c r="K286" s="37"/>
      <c r="L286" s="308"/>
      <c r="M286" s="37"/>
      <c r="N286" s="309"/>
      <c r="O286" s="310"/>
    </row>
    <row r="287" spans="1:15">
      <c r="A287" s="343"/>
      <c r="B287" s="349"/>
      <c r="C287" s="270"/>
      <c r="D287" s="271"/>
      <c r="E287" s="272"/>
      <c r="F287" s="273"/>
      <c r="G287" s="273"/>
      <c r="H287" s="273"/>
      <c r="I287" s="270"/>
      <c r="J287" s="271"/>
      <c r="K287" s="274"/>
      <c r="L287" s="275"/>
      <c r="M287" s="276"/>
      <c r="N287" s="277"/>
      <c r="O287" s="278"/>
    </row>
    <row r="288" spans="1:15">
      <c r="A288" s="345"/>
      <c r="B288" s="350"/>
      <c r="C288" s="280"/>
      <c r="D288" s="281"/>
      <c r="E288" s="282"/>
      <c r="F288" s="34"/>
      <c r="G288" s="34"/>
      <c r="H288" s="34"/>
      <c r="I288" s="280"/>
      <c r="J288" s="281"/>
      <c r="K288" s="34"/>
      <c r="L288" s="283"/>
      <c r="M288" s="284"/>
      <c r="N288" s="285"/>
      <c r="O288" s="286"/>
    </row>
    <row r="289" spans="1:15">
      <c r="A289" s="345"/>
      <c r="B289" s="350"/>
      <c r="C289" s="280"/>
      <c r="D289" s="281"/>
      <c r="E289" s="282"/>
      <c r="F289" s="34"/>
      <c r="G289" s="261"/>
      <c r="H289" s="34"/>
      <c r="I289" s="280"/>
      <c r="J289" s="281"/>
      <c r="K289" s="34"/>
      <c r="L289" s="283"/>
      <c r="M289" s="284"/>
      <c r="N289" s="285"/>
      <c r="O289" s="286"/>
    </row>
    <row r="290" spans="1:15">
      <c r="A290" s="345"/>
      <c r="B290" s="350"/>
      <c r="C290" s="280"/>
      <c r="D290" s="281"/>
      <c r="E290" s="282"/>
      <c r="F290" s="303"/>
      <c r="G290" s="34"/>
      <c r="H290" s="34"/>
      <c r="I290" s="280"/>
      <c r="J290" s="281"/>
      <c r="K290" s="34"/>
      <c r="L290" s="283"/>
      <c r="M290" s="34"/>
      <c r="N290" s="285"/>
      <c r="O290" s="286"/>
    </row>
    <row r="291" spans="1:15">
      <c r="A291" s="345"/>
      <c r="B291" s="350"/>
      <c r="C291" s="280"/>
      <c r="D291" s="281"/>
      <c r="E291" s="282"/>
      <c r="F291" s="303"/>
      <c r="G291" s="34"/>
      <c r="H291" s="34"/>
      <c r="I291" s="280"/>
      <c r="J291" s="281"/>
      <c r="K291" s="34"/>
      <c r="L291" s="283"/>
      <c r="M291" s="34"/>
      <c r="N291" s="285"/>
      <c r="O291" s="286"/>
    </row>
    <row r="292" spans="1:15" ht="15.75" thickBot="1">
      <c r="A292" s="347"/>
      <c r="B292" s="351"/>
      <c r="C292" s="290"/>
      <c r="D292" s="291"/>
      <c r="E292" s="292"/>
      <c r="F292" s="327"/>
      <c r="G292" s="293"/>
      <c r="H292" s="293"/>
      <c r="I292" s="290"/>
      <c r="J292" s="291"/>
      <c r="K292" s="293"/>
      <c r="L292" s="294"/>
      <c r="M292" s="293"/>
      <c r="N292" s="296"/>
      <c r="O292" s="297"/>
    </row>
    <row r="293" spans="1:15">
      <c r="A293" s="343"/>
      <c r="B293" s="349"/>
      <c r="C293" s="270"/>
      <c r="D293" s="271"/>
      <c r="E293" s="272"/>
      <c r="F293" s="273"/>
      <c r="G293" s="273"/>
      <c r="H293" s="273"/>
      <c r="I293" s="270"/>
      <c r="J293" s="271"/>
      <c r="K293" s="274"/>
      <c r="L293" s="275"/>
      <c r="M293" s="276"/>
      <c r="N293" s="277"/>
      <c r="O293" s="278"/>
    </row>
    <row r="294" spans="1:15">
      <c r="A294" s="345"/>
      <c r="B294" s="350"/>
      <c r="C294" s="280"/>
      <c r="D294" s="281"/>
      <c r="E294" s="282"/>
      <c r="F294" s="34"/>
      <c r="G294" s="34"/>
      <c r="H294" s="34"/>
      <c r="I294" s="280"/>
      <c r="J294" s="281"/>
      <c r="K294" s="34"/>
      <c r="L294" s="283"/>
      <c r="M294" s="284"/>
      <c r="N294" s="285"/>
      <c r="O294" s="286"/>
    </row>
    <row r="295" spans="1:15">
      <c r="A295" s="345"/>
      <c r="B295" s="350"/>
      <c r="C295" s="280"/>
      <c r="D295" s="281"/>
      <c r="E295" s="282"/>
      <c r="F295" s="34"/>
      <c r="G295" s="261"/>
      <c r="H295" s="34"/>
      <c r="I295" s="280"/>
      <c r="J295" s="281"/>
      <c r="K295" s="34"/>
      <c r="L295" s="283"/>
      <c r="M295" s="284"/>
      <c r="N295" s="285"/>
      <c r="O295" s="286"/>
    </row>
    <row r="296" spans="1:15">
      <c r="A296" s="345"/>
      <c r="B296" s="350"/>
      <c r="C296" s="280"/>
      <c r="D296" s="281"/>
      <c r="E296" s="282"/>
      <c r="F296" s="303"/>
      <c r="G296" s="34"/>
      <c r="H296" s="34"/>
      <c r="I296" s="280"/>
      <c r="J296" s="281"/>
      <c r="K296" s="34"/>
      <c r="L296" s="283"/>
      <c r="M296" s="34"/>
      <c r="N296" s="285"/>
      <c r="O296" s="286"/>
    </row>
    <row r="297" spans="1:15">
      <c r="A297" s="345"/>
      <c r="B297" s="350"/>
      <c r="C297" s="280"/>
      <c r="D297" s="281"/>
      <c r="E297" s="282"/>
      <c r="F297" s="303"/>
      <c r="G297" s="34"/>
      <c r="H297" s="34"/>
      <c r="I297" s="280"/>
      <c r="J297" s="281"/>
      <c r="K297" s="34"/>
      <c r="L297" s="283"/>
      <c r="M297" s="34"/>
      <c r="N297" s="285"/>
      <c r="O297" s="286"/>
    </row>
    <row r="298" spans="1:15" ht="15.75" thickBot="1">
      <c r="A298" s="347"/>
      <c r="B298" s="351"/>
      <c r="C298" s="290"/>
      <c r="D298" s="291"/>
      <c r="E298" s="292"/>
      <c r="F298" s="327"/>
      <c r="G298" s="293"/>
      <c r="H298" s="293"/>
      <c r="I298" s="290"/>
      <c r="J298" s="291"/>
      <c r="K298" s="293"/>
      <c r="L298" s="294"/>
      <c r="M298" s="293"/>
      <c r="N298" s="296"/>
      <c r="O298" s="297"/>
    </row>
    <row r="299" spans="1:15" s="364" customFormat="1">
      <c r="A299" s="357"/>
      <c r="B299" s="358"/>
      <c r="C299" s="359"/>
      <c r="D299" s="360"/>
      <c r="E299" s="360"/>
      <c r="F299" s="299"/>
      <c r="G299" s="299"/>
      <c r="H299" s="299"/>
      <c r="I299" s="359"/>
      <c r="J299" s="360"/>
      <c r="K299" s="299"/>
      <c r="L299" s="361"/>
      <c r="M299" s="362"/>
      <c r="N299" s="360"/>
      <c r="O299" s="363"/>
    </row>
    <row r="300" spans="1:15" s="364" customFormat="1">
      <c r="A300" s="365"/>
      <c r="B300" s="366"/>
      <c r="C300" s="367"/>
      <c r="D300" s="339"/>
      <c r="E300" s="339"/>
      <c r="F300" s="303"/>
      <c r="G300" s="303"/>
      <c r="H300" s="303"/>
      <c r="I300" s="367"/>
      <c r="J300" s="339"/>
      <c r="K300" s="303"/>
      <c r="L300" s="368"/>
      <c r="M300" s="369"/>
      <c r="N300" s="339"/>
      <c r="O300" s="370"/>
    </row>
    <row r="301" spans="1:15" s="364" customFormat="1">
      <c r="A301" s="365"/>
      <c r="B301" s="366"/>
      <c r="C301" s="367"/>
      <c r="D301" s="339"/>
      <c r="E301" s="339"/>
      <c r="F301" s="303"/>
      <c r="G301" s="303"/>
      <c r="H301" s="303"/>
      <c r="I301" s="367"/>
      <c r="J301" s="339"/>
      <c r="K301" s="303"/>
      <c r="L301" s="368"/>
      <c r="M301" s="369"/>
      <c r="N301" s="339"/>
      <c r="O301" s="370"/>
    </row>
    <row r="302" spans="1:15" s="364" customFormat="1">
      <c r="A302" s="365"/>
      <c r="B302" s="366"/>
      <c r="C302" s="367"/>
      <c r="D302" s="339"/>
      <c r="E302" s="339"/>
      <c r="F302" s="303"/>
      <c r="G302" s="304"/>
      <c r="H302" s="303"/>
      <c r="I302" s="367"/>
      <c r="J302" s="339"/>
      <c r="K302" s="303"/>
      <c r="L302" s="368"/>
      <c r="M302" s="369"/>
      <c r="N302" s="339"/>
      <c r="O302" s="370"/>
    </row>
    <row r="303" spans="1:15" s="364" customFormat="1">
      <c r="A303" s="365"/>
      <c r="B303" s="366"/>
      <c r="C303" s="367"/>
      <c r="D303" s="339"/>
      <c r="E303" s="339"/>
      <c r="F303" s="303"/>
      <c r="G303" s="303"/>
      <c r="H303" s="303"/>
      <c r="I303" s="367"/>
      <c r="J303" s="339"/>
      <c r="K303" s="371"/>
      <c r="L303" s="368"/>
      <c r="M303" s="303"/>
      <c r="N303" s="339"/>
      <c r="O303" s="370"/>
    </row>
    <row r="304" spans="1:15" s="364" customFormat="1" ht="15.75" thickBot="1">
      <c r="A304" s="372"/>
      <c r="B304" s="373"/>
      <c r="C304" s="374"/>
      <c r="D304" s="375"/>
      <c r="E304" s="375"/>
      <c r="F304" s="327"/>
      <c r="G304" s="327"/>
      <c r="H304" s="327"/>
      <c r="I304" s="374"/>
      <c r="J304" s="375"/>
      <c r="K304" s="376"/>
      <c r="L304" s="377"/>
      <c r="M304" s="327"/>
      <c r="N304" s="375"/>
      <c r="O304" s="378"/>
    </row>
    <row r="305" spans="1:15">
      <c r="A305" s="343"/>
      <c r="B305" s="349"/>
      <c r="C305" s="270"/>
      <c r="D305" s="271"/>
      <c r="E305" s="272"/>
      <c r="F305" s="273"/>
      <c r="G305" s="273"/>
      <c r="H305" s="273"/>
      <c r="I305" s="270"/>
      <c r="J305" s="271"/>
      <c r="K305" s="274"/>
      <c r="L305" s="275"/>
      <c r="M305" s="276"/>
      <c r="N305" s="277"/>
      <c r="O305" s="278"/>
    </row>
    <row r="306" spans="1:15">
      <c r="A306" s="345"/>
      <c r="B306" s="350"/>
      <c r="C306" s="280"/>
      <c r="D306" s="281"/>
      <c r="E306" s="282"/>
      <c r="F306" s="34"/>
      <c r="G306" s="34"/>
      <c r="H306" s="34"/>
      <c r="I306" s="280"/>
      <c r="J306" s="281"/>
      <c r="K306" s="34"/>
      <c r="L306" s="283"/>
      <c r="M306" s="284"/>
      <c r="N306" s="285"/>
      <c r="O306" s="286"/>
    </row>
    <row r="307" spans="1:15">
      <c r="A307" s="345"/>
      <c r="B307" s="350"/>
      <c r="C307" s="280"/>
      <c r="D307" s="281"/>
      <c r="E307" s="282"/>
      <c r="F307" s="34"/>
      <c r="G307" s="34"/>
      <c r="H307" s="34"/>
      <c r="I307" s="280"/>
      <c r="J307" s="281"/>
      <c r="K307" s="337"/>
      <c r="L307" s="287"/>
      <c r="M307" s="288"/>
      <c r="N307" s="285"/>
      <c r="O307" s="286"/>
    </row>
    <row r="308" spans="1:15">
      <c r="A308" s="345"/>
      <c r="B308" s="350"/>
      <c r="C308" s="280"/>
      <c r="D308" s="281"/>
      <c r="E308" s="282"/>
      <c r="F308" s="34"/>
      <c r="G308" s="34"/>
      <c r="H308" s="34"/>
      <c r="I308" s="280"/>
      <c r="J308" s="281"/>
      <c r="K308" s="34"/>
      <c r="L308" s="283"/>
      <c r="M308" s="284"/>
      <c r="N308" s="285"/>
      <c r="O308" s="286"/>
    </row>
    <row r="309" spans="1:15">
      <c r="A309" s="345"/>
      <c r="B309" s="350"/>
      <c r="C309" s="280"/>
      <c r="D309" s="281"/>
      <c r="E309" s="282"/>
      <c r="F309" s="34"/>
      <c r="G309" s="261"/>
      <c r="H309" s="34"/>
      <c r="I309" s="280"/>
      <c r="J309" s="281"/>
      <c r="K309" s="34"/>
      <c r="L309" s="283"/>
      <c r="M309" s="284"/>
      <c r="N309" s="285"/>
      <c r="O309" s="286"/>
    </row>
    <row r="310" spans="1:15" ht="15.75" thickBot="1">
      <c r="A310" s="347"/>
      <c r="B310" s="351"/>
      <c r="C310" s="290"/>
      <c r="D310" s="291"/>
      <c r="E310" s="292"/>
      <c r="F310" s="327"/>
      <c r="G310" s="293"/>
      <c r="H310" s="293"/>
      <c r="I310" s="290"/>
      <c r="J310" s="291"/>
      <c r="K310" s="293"/>
      <c r="L310" s="294"/>
      <c r="M310" s="293"/>
      <c r="N310" s="296"/>
      <c r="O310" s="297"/>
    </row>
    <row r="311" spans="1:15">
      <c r="A311" s="343"/>
      <c r="B311" s="349"/>
      <c r="C311" s="270"/>
      <c r="D311" s="271"/>
      <c r="E311" s="272"/>
      <c r="F311" s="273"/>
      <c r="G311" s="273"/>
      <c r="H311" s="273"/>
      <c r="I311" s="270"/>
      <c r="J311" s="271"/>
      <c r="K311" s="274"/>
      <c r="L311" s="275"/>
      <c r="M311" s="276"/>
      <c r="N311" s="277"/>
      <c r="O311" s="278"/>
    </row>
    <row r="312" spans="1:15">
      <c r="A312" s="345"/>
      <c r="B312" s="350"/>
      <c r="C312" s="280"/>
      <c r="D312" s="281"/>
      <c r="E312" s="282"/>
      <c r="F312" s="34"/>
      <c r="G312" s="34"/>
      <c r="H312" s="34"/>
      <c r="I312" s="280"/>
      <c r="J312" s="281"/>
      <c r="K312" s="34"/>
      <c r="L312" s="283"/>
      <c r="M312" s="284"/>
      <c r="N312" s="285"/>
      <c r="O312" s="286"/>
    </row>
    <row r="313" spans="1:15">
      <c r="A313" s="345"/>
      <c r="B313" s="350"/>
      <c r="C313" s="280"/>
      <c r="D313" s="281"/>
      <c r="E313" s="282"/>
      <c r="F313" s="34"/>
      <c r="G313" s="34"/>
      <c r="H313" s="34"/>
      <c r="I313" s="280"/>
      <c r="J313" s="281"/>
      <c r="K313" s="34"/>
      <c r="L313" s="283"/>
      <c r="M313" s="284"/>
      <c r="N313" s="285"/>
      <c r="O313" s="286"/>
    </row>
    <row r="314" spans="1:15">
      <c r="A314" s="345"/>
      <c r="B314" s="350"/>
      <c r="C314" s="280"/>
      <c r="D314" s="281"/>
      <c r="E314" s="282"/>
      <c r="F314" s="34"/>
      <c r="G314" s="34"/>
      <c r="H314" s="34"/>
      <c r="I314" s="280"/>
      <c r="J314" s="281"/>
      <c r="K314" s="34"/>
      <c r="L314" s="283"/>
      <c r="M314" s="284"/>
      <c r="N314" s="285"/>
      <c r="O314" s="286"/>
    </row>
    <row r="315" spans="1:15">
      <c r="A315" s="345"/>
      <c r="B315" s="350"/>
      <c r="C315" s="280"/>
      <c r="D315" s="281"/>
      <c r="E315" s="282"/>
      <c r="F315" s="34"/>
      <c r="G315" s="261"/>
      <c r="H315" s="34"/>
      <c r="I315" s="280"/>
      <c r="J315" s="281"/>
      <c r="K315" s="34"/>
      <c r="L315" s="283"/>
      <c r="M315" s="284"/>
      <c r="N315" s="285"/>
      <c r="O315" s="286"/>
    </row>
    <row r="316" spans="1:15" ht="15.75" thickBot="1">
      <c r="A316" s="347"/>
      <c r="B316" s="351"/>
      <c r="C316" s="290"/>
      <c r="D316" s="291"/>
      <c r="E316" s="292"/>
      <c r="F316" s="34"/>
      <c r="G316" s="34"/>
      <c r="H316" s="34"/>
      <c r="I316" s="290"/>
      <c r="J316" s="291"/>
      <c r="K316" s="337"/>
      <c r="L316" s="287"/>
      <c r="M316" s="288"/>
      <c r="N316" s="296"/>
      <c r="O316" s="297"/>
    </row>
    <row r="317" spans="1:15">
      <c r="A317" s="343"/>
      <c r="B317" s="349"/>
      <c r="C317" s="270"/>
      <c r="D317" s="271"/>
      <c r="E317" s="272"/>
      <c r="F317" s="273"/>
      <c r="G317" s="273"/>
      <c r="H317" s="273"/>
      <c r="I317" s="270"/>
      <c r="J317" s="271"/>
      <c r="K317" s="274"/>
      <c r="L317" s="275"/>
      <c r="M317" s="276"/>
      <c r="N317" s="277"/>
      <c r="O317" s="278"/>
    </row>
    <row r="318" spans="1:15">
      <c r="A318" s="345"/>
      <c r="B318" s="350"/>
      <c r="C318" s="280"/>
      <c r="D318" s="281"/>
      <c r="E318" s="282"/>
      <c r="F318" s="34"/>
      <c r="G318" s="34"/>
      <c r="H318" s="34"/>
      <c r="I318" s="280"/>
      <c r="J318" s="281"/>
      <c r="K318" s="34"/>
      <c r="L318" s="283"/>
      <c r="M318" s="284"/>
      <c r="N318" s="285"/>
      <c r="O318" s="286"/>
    </row>
    <row r="319" spans="1:15">
      <c r="A319" s="345"/>
      <c r="B319" s="350"/>
      <c r="C319" s="280"/>
      <c r="D319" s="281"/>
      <c r="E319" s="282"/>
      <c r="F319" s="34"/>
      <c r="G319" s="34"/>
      <c r="H319" s="34"/>
      <c r="I319" s="280"/>
      <c r="J319" s="281"/>
      <c r="K319" s="337"/>
      <c r="L319" s="287"/>
      <c r="M319" s="288"/>
      <c r="N319" s="285"/>
      <c r="O319" s="286"/>
    </row>
    <row r="320" spans="1:15">
      <c r="A320" s="345"/>
      <c r="B320" s="350"/>
      <c r="C320" s="280"/>
      <c r="D320" s="281"/>
      <c r="E320" s="282"/>
      <c r="F320" s="34"/>
      <c r="G320" s="34"/>
      <c r="H320" s="34"/>
      <c r="I320" s="280"/>
      <c r="J320" s="281"/>
      <c r="K320" s="34"/>
      <c r="L320" s="283"/>
      <c r="M320" s="284"/>
      <c r="N320" s="285"/>
      <c r="O320" s="286"/>
    </row>
    <row r="321" spans="1:15">
      <c r="A321" s="345"/>
      <c r="B321" s="350"/>
      <c r="C321" s="280"/>
      <c r="D321" s="281"/>
      <c r="E321" s="282"/>
      <c r="F321" s="34"/>
      <c r="G321" s="261"/>
      <c r="H321" s="34"/>
      <c r="I321" s="280"/>
      <c r="J321" s="281"/>
      <c r="K321" s="34"/>
      <c r="L321" s="283"/>
      <c r="M321" s="284"/>
      <c r="N321" s="285"/>
      <c r="O321" s="286"/>
    </row>
    <row r="322" spans="1:15" ht="15.75" thickBot="1">
      <c r="A322" s="347"/>
      <c r="B322" s="351"/>
      <c r="C322" s="290"/>
      <c r="D322" s="291"/>
      <c r="E322" s="292"/>
      <c r="F322" s="293"/>
      <c r="G322" s="293"/>
      <c r="H322" s="293"/>
      <c r="I322" s="290"/>
      <c r="J322" s="291"/>
      <c r="K322" s="379"/>
      <c r="L322" s="380"/>
      <c r="M322" s="381"/>
      <c r="N322" s="296"/>
      <c r="O322" s="297"/>
    </row>
    <row r="323" spans="1:15">
      <c r="A323" s="343"/>
      <c r="B323" s="349"/>
      <c r="C323" s="270"/>
      <c r="D323" s="271"/>
      <c r="E323" s="272"/>
      <c r="F323" s="273"/>
      <c r="G323" s="273"/>
      <c r="H323" s="273"/>
      <c r="I323" s="270"/>
      <c r="J323" s="271"/>
      <c r="K323" s="274"/>
      <c r="L323" s="275"/>
      <c r="M323" s="276"/>
      <c r="N323" s="277"/>
      <c r="O323" s="278"/>
    </row>
    <row r="324" spans="1:15">
      <c r="A324" s="345"/>
      <c r="B324" s="350"/>
      <c r="C324" s="280"/>
      <c r="D324" s="281"/>
      <c r="E324" s="282"/>
      <c r="F324" s="34"/>
      <c r="G324" s="34"/>
      <c r="H324" s="34"/>
      <c r="I324" s="280"/>
      <c r="J324" s="281"/>
      <c r="K324" s="34"/>
      <c r="L324" s="283"/>
      <c r="M324" s="284"/>
      <c r="N324" s="285"/>
      <c r="O324" s="286"/>
    </row>
    <row r="325" spans="1:15">
      <c r="A325" s="345"/>
      <c r="B325" s="350"/>
      <c r="C325" s="280"/>
      <c r="D325" s="281"/>
      <c r="E325" s="282"/>
      <c r="F325" s="34"/>
      <c r="G325" s="34"/>
      <c r="H325" s="34"/>
      <c r="I325" s="280"/>
      <c r="J325" s="281"/>
      <c r="K325" s="337"/>
      <c r="L325" s="287"/>
      <c r="M325" s="288"/>
      <c r="N325" s="285"/>
      <c r="O325" s="286"/>
    </row>
    <row r="326" spans="1:15">
      <c r="A326" s="345"/>
      <c r="B326" s="350"/>
      <c r="C326" s="280"/>
      <c r="D326" s="281"/>
      <c r="E326" s="282"/>
      <c r="F326" s="34"/>
      <c r="G326" s="34"/>
      <c r="H326" s="34"/>
      <c r="I326" s="280"/>
      <c r="J326" s="281"/>
      <c r="K326" s="34"/>
      <c r="L326" s="283"/>
      <c r="M326" s="284"/>
      <c r="N326" s="285"/>
      <c r="O326" s="286"/>
    </row>
    <row r="327" spans="1:15">
      <c r="A327" s="345"/>
      <c r="B327" s="350"/>
      <c r="C327" s="280"/>
      <c r="D327" s="281"/>
      <c r="E327" s="282"/>
      <c r="F327" s="34"/>
      <c r="G327" s="261"/>
      <c r="H327" s="34"/>
      <c r="I327" s="280"/>
      <c r="J327" s="281"/>
      <c r="K327" s="34"/>
      <c r="L327" s="283"/>
      <c r="M327" s="284"/>
      <c r="N327" s="285"/>
      <c r="O327" s="286"/>
    </row>
    <row r="328" spans="1:15" ht="15.75" thickBot="1">
      <c r="A328" s="347"/>
      <c r="B328" s="351"/>
      <c r="C328" s="290"/>
      <c r="D328" s="291"/>
      <c r="E328" s="292"/>
      <c r="F328" s="293"/>
      <c r="G328" s="293"/>
      <c r="H328" s="293"/>
      <c r="I328" s="290"/>
      <c r="J328" s="291"/>
      <c r="K328" s="379"/>
      <c r="L328" s="380"/>
      <c r="M328" s="381"/>
      <c r="N328" s="296"/>
      <c r="O328" s="297"/>
    </row>
    <row r="329" spans="1:15">
      <c r="A329" s="343"/>
      <c r="B329" s="269"/>
      <c r="C329" s="270"/>
      <c r="D329" s="271"/>
      <c r="E329" s="272"/>
      <c r="F329" s="273"/>
      <c r="G329" s="273"/>
      <c r="H329" s="273"/>
      <c r="I329" s="270"/>
      <c r="J329" s="271"/>
      <c r="K329" s="274"/>
      <c r="L329" s="275"/>
      <c r="M329" s="276"/>
      <c r="N329" s="277"/>
      <c r="O329" s="278"/>
    </row>
    <row r="330" spans="1:15">
      <c r="A330" s="345"/>
      <c r="B330" s="279"/>
      <c r="C330" s="280"/>
      <c r="D330" s="281"/>
      <c r="E330" s="282"/>
      <c r="F330" s="34"/>
      <c r="G330" s="34"/>
      <c r="H330" s="34"/>
      <c r="I330" s="280"/>
      <c r="J330" s="281"/>
      <c r="K330" s="34"/>
      <c r="L330" s="283"/>
      <c r="M330" s="284"/>
      <c r="N330" s="285"/>
      <c r="O330" s="286"/>
    </row>
    <row r="331" spans="1:15">
      <c r="A331" s="345"/>
      <c r="B331" s="279"/>
      <c r="C331" s="280"/>
      <c r="D331" s="281"/>
      <c r="E331" s="282"/>
      <c r="F331" s="34"/>
      <c r="G331" s="34"/>
      <c r="H331" s="34"/>
      <c r="I331" s="280"/>
      <c r="J331" s="281"/>
      <c r="K331" s="337"/>
      <c r="L331" s="287"/>
      <c r="M331" s="288"/>
      <c r="N331" s="285"/>
      <c r="O331" s="286"/>
    </row>
    <row r="332" spans="1:15">
      <c r="A332" s="345"/>
      <c r="B332" s="279"/>
      <c r="C332" s="280"/>
      <c r="D332" s="281"/>
      <c r="E332" s="282"/>
      <c r="F332" s="34"/>
      <c r="G332" s="34"/>
      <c r="H332" s="34"/>
      <c r="I332" s="280"/>
      <c r="J332" s="281"/>
      <c r="K332" s="34"/>
      <c r="L332" s="283"/>
      <c r="M332" s="284"/>
      <c r="N332" s="285"/>
      <c r="O332" s="286"/>
    </row>
    <row r="333" spans="1:15">
      <c r="A333" s="345"/>
      <c r="B333" s="279"/>
      <c r="C333" s="280"/>
      <c r="D333" s="281"/>
      <c r="E333" s="282"/>
      <c r="F333" s="34"/>
      <c r="G333" s="261"/>
      <c r="H333" s="34"/>
      <c r="I333" s="280"/>
      <c r="J333" s="281"/>
      <c r="K333" s="34"/>
      <c r="L333" s="283"/>
      <c r="M333" s="284"/>
      <c r="N333" s="285"/>
      <c r="O333" s="286"/>
    </row>
    <row r="334" spans="1:15" ht="15.75" thickBot="1">
      <c r="A334" s="347"/>
      <c r="B334" s="289"/>
      <c r="C334" s="290"/>
      <c r="D334" s="291"/>
      <c r="E334" s="292"/>
      <c r="F334" s="293"/>
      <c r="G334" s="293"/>
      <c r="H334" s="293"/>
      <c r="I334" s="290"/>
      <c r="J334" s="291"/>
      <c r="K334" s="293"/>
      <c r="L334" s="294"/>
      <c r="M334" s="295"/>
      <c r="N334" s="296"/>
      <c r="O334" s="297"/>
    </row>
    <row r="335" spans="1:15">
      <c r="A335" s="343"/>
      <c r="B335" s="269"/>
      <c r="C335" s="270"/>
      <c r="D335" s="271"/>
      <c r="E335" s="272"/>
      <c r="F335" s="273"/>
      <c r="G335" s="273"/>
      <c r="H335" s="273"/>
      <c r="I335" s="270"/>
      <c r="J335" s="271"/>
      <c r="K335" s="274"/>
      <c r="L335" s="275"/>
      <c r="M335" s="276"/>
      <c r="N335" s="277"/>
      <c r="O335" s="278"/>
    </row>
    <row r="336" spans="1:15">
      <c r="A336" s="345"/>
      <c r="B336" s="279"/>
      <c r="C336" s="280"/>
      <c r="D336" s="281"/>
      <c r="E336" s="282"/>
      <c r="F336" s="34"/>
      <c r="G336" s="34"/>
      <c r="H336" s="34"/>
      <c r="I336" s="280"/>
      <c r="J336" s="281"/>
      <c r="K336" s="34"/>
      <c r="L336" s="283"/>
      <c r="M336" s="284"/>
      <c r="N336" s="285"/>
      <c r="O336" s="286"/>
    </row>
    <row r="337" spans="1:15">
      <c r="A337" s="345"/>
      <c r="B337" s="279"/>
      <c r="C337" s="280"/>
      <c r="D337" s="281"/>
      <c r="E337" s="282"/>
      <c r="F337" s="34"/>
      <c r="G337" s="261"/>
      <c r="H337" s="34"/>
      <c r="I337" s="280"/>
      <c r="J337" s="281"/>
      <c r="K337" s="34"/>
      <c r="L337" s="283"/>
      <c r="M337" s="284"/>
      <c r="N337" s="285"/>
      <c r="O337" s="286"/>
    </row>
    <row r="338" spans="1:15" ht="15.75" thickBot="1">
      <c r="A338" s="347"/>
      <c r="B338" s="289"/>
      <c r="C338" s="290"/>
      <c r="D338" s="291"/>
      <c r="E338" s="292"/>
      <c r="F338" s="293"/>
      <c r="G338" s="293"/>
      <c r="H338" s="293"/>
      <c r="I338" s="290"/>
      <c r="J338" s="291"/>
      <c r="K338" s="293"/>
      <c r="L338" s="294"/>
      <c r="M338" s="295"/>
      <c r="N338" s="296"/>
      <c r="O338" s="297"/>
    </row>
  </sheetData>
  <mergeCells count="482">
    <mergeCell ref="O329:O334"/>
    <mergeCell ref="A335:A338"/>
    <mergeCell ref="B335:B338"/>
    <mergeCell ref="C335:C338"/>
    <mergeCell ref="D335:D338"/>
    <mergeCell ref="E335:E338"/>
    <mergeCell ref="I335:I338"/>
    <mergeCell ref="J335:J338"/>
    <mergeCell ref="N335:N338"/>
    <mergeCell ref="O335:O338"/>
    <mergeCell ref="N323:N328"/>
    <mergeCell ref="O323:O328"/>
    <mergeCell ref="A329:A334"/>
    <mergeCell ref="B329:B334"/>
    <mergeCell ref="C329:C334"/>
    <mergeCell ref="D329:D334"/>
    <mergeCell ref="E329:E334"/>
    <mergeCell ref="I329:I334"/>
    <mergeCell ref="J329:J334"/>
    <mergeCell ref="N329:N334"/>
    <mergeCell ref="J317:J322"/>
    <mergeCell ref="N317:N322"/>
    <mergeCell ref="O317:O322"/>
    <mergeCell ref="A323:A328"/>
    <mergeCell ref="B323:B328"/>
    <mergeCell ref="C323:C328"/>
    <mergeCell ref="D323:D328"/>
    <mergeCell ref="E323:E328"/>
    <mergeCell ref="I323:I328"/>
    <mergeCell ref="J323:J328"/>
    <mergeCell ref="A317:A322"/>
    <mergeCell ref="B317:B322"/>
    <mergeCell ref="C317:C322"/>
    <mergeCell ref="D317:D322"/>
    <mergeCell ref="E317:E322"/>
    <mergeCell ref="I317:I322"/>
    <mergeCell ref="O305:O310"/>
    <mergeCell ref="A311:A316"/>
    <mergeCell ref="B311:B316"/>
    <mergeCell ref="C311:C316"/>
    <mergeCell ref="D311:D316"/>
    <mergeCell ref="E311:E316"/>
    <mergeCell ref="I311:I316"/>
    <mergeCell ref="J311:J316"/>
    <mergeCell ref="N311:N316"/>
    <mergeCell ref="O311:O316"/>
    <mergeCell ref="N299:N304"/>
    <mergeCell ref="O299:O304"/>
    <mergeCell ref="A305:A310"/>
    <mergeCell ref="B305:B310"/>
    <mergeCell ref="C305:C310"/>
    <mergeCell ref="D305:D310"/>
    <mergeCell ref="E305:E310"/>
    <mergeCell ref="I305:I310"/>
    <mergeCell ref="J305:J310"/>
    <mergeCell ref="N305:N310"/>
    <mergeCell ref="J293:J298"/>
    <mergeCell ref="N293:N298"/>
    <mergeCell ref="O293:O298"/>
    <mergeCell ref="A299:A304"/>
    <mergeCell ref="B299:B304"/>
    <mergeCell ref="C299:C304"/>
    <mergeCell ref="D299:D304"/>
    <mergeCell ref="E299:E304"/>
    <mergeCell ref="I299:I304"/>
    <mergeCell ref="J299:J304"/>
    <mergeCell ref="A293:A298"/>
    <mergeCell ref="B293:B298"/>
    <mergeCell ref="C293:C298"/>
    <mergeCell ref="D293:D298"/>
    <mergeCell ref="E293:E298"/>
    <mergeCell ref="I293:I298"/>
    <mergeCell ref="O281:O286"/>
    <mergeCell ref="A287:A292"/>
    <mergeCell ref="B287:B292"/>
    <mergeCell ref="C287:C292"/>
    <mergeCell ref="D287:D292"/>
    <mergeCell ref="E287:E292"/>
    <mergeCell ref="I287:I292"/>
    <mergeCell ref="J287:J292"/>
    <mergeCell ref="N287:N292"/>
    <mergeCell ref="O287:O292"/>
    <mergeCell ref="N275:N280"/>
    <mergeCell ref="O275:O280"/>
    <mergeCell ref="A281:A286"/>
    <mergeCell ref="B281:B286"/>
    <mergeCell ref="C281:C286"/>
    <mergeCell ref="D281:D286"/>
    <mergeCell ref="E281:E286"/>
    <mergeCell ref="I281:I286"/>
    <mergeCell ref="J281:J286"/>
    <mergeCell ref="N281:N286"/>
    <mergeCell ref="J269:J274"/>
    <mergeCell ref="N269:N274"/>
    <mergeCell ref="O269:O274"/>
    <mergeCell ref="A275:A280"/>
    <mergeCell ref="B275:B280"/>
    <mergeCell ref="C275:C280"/>
    <mergeCell ref="D275:D280"/>
    <mergeCell ref="E275:E280"/>
    <mergeCell ref="I275:I280"/>
    <mergeCell ref="J275:J280"/>
    <mergeCell ref="A269:A274"/>
    <mergeCell ref="B269:B274"/>
    <mergeCell ref="C269:C274"/>
    <mergeCell ref="D269:D274"/>
    <mergeCell ref="E269:E274"/>
    <mergeCell ref="I269:I274"/>
    <mergeCell ref="O257:O262"/>
    <mergeCell ref="A263:A268"/>
    <mergeCell ref="B263:B268"/>
    <mergeCell ref="C263:C268"/>
    <mergeCell ref="D263:D268"/>
    <mergeCell ref="E263:E268"/>
    <mergeCell ref="I263:I268"/>
    <mergeCell ref="J263:J268"/>
    <mergeCell ref="N263:N268"/>
    <mergeCell ref="O263:O268"/>
    <mergeCell ref="N251:N256"/>
    <mergeCell ref="O251:O256"/>
    <mergeCell ref="A257:A262"/>
    <mergeCell ref="B257:B262"/>
    <mergeCell ref="C257:C262"/>
    <mergeCell ref="D257:D262"/>
    <mergeCell ref="E257:E262"/>
    <mergeCell ref="I257:I262"/>
    <mergeCell ref="J257:J262"/>
    <mergeCell ref="N257:N262"/>
    <mergeCell ref="J245:J250"/>
    <mergeCell ref="N245:N250"/>
    <mergeCell ref="O245:O250"/>
    <mergeCell ref="A251:A256"/>
    <mergeCell ref="B251:B256"/>
    <mergeCell ref="C251:C256"/>
    <mergeCell ref="D251:D256"/>
    <mergeCell ref="E251:E256"/>
    <mergeCell ref="I251:I256"/>
    <mergeCell ref="J251:J256"/>
    <mergeCell ref="A245:A250"/>
    <mergeCell ref="B245:B250"/>
    <mergeCell ref="C245:C250"/>
    <mergeCell ref="D245:D250"/>
    <mergeCell ref="E245:E250"/>
    <mergeCell ref="I245:I250"/>
    <mergeCell ref="O233:O238"/>
    <mergeCell ref="A239:A244"/>
    <mergeCell ref="B239:B244"/>
    <mergeCell ref="C239:C244"/>
    <mergeCell ref="D239:D244"/>
    <mergeCell ref="E239:E244"/>
    <mergeCell ref="I239:I244"/>
    <mergeCell ref="J239:J244"/>
    <mergeCell ref="N239:N244"/>
    <mergeCell ref="O239:O244"/>
    <mergeCell ref="N227:N232"/>
    <mergeCell ref="O227:O232"/>
    <mergeCell ref="A233:A238"/>
    <mergeCell ref="B233:B238"/>
    <mergeCell ref="C233:C238"/>
    <mergeCell ref="D233:D238"/>
    <mergeCell ref="E233:E238"/>
    <mergeCell ref="I233:I238"/>
    <mergeCell ref="J233:J238"/>
    <mergeCell ref="N233:N238"/>
    <mergeCell ref="J221:J226"/>
    <mergeCell ref="N221:N226"/>
    <mergeCell ref="O221:O226"/>
    <mergeCell ref="A227:A232"/>
    <mergeCell ref="B227:B232"/>
    <mergeCell ref="C227:C232"/>
    <mergeCell ref="D227:D232"/>
    <mergeCell ref="E227:E232"/>
    <mergeCell ref="I227:I232"/>
    <mergeCell ref="J227:J232"/>
    <mergeCell ref="A221:A226"/>
    <mergeCell ref="B221:B226"/>
    <mergeCell ref="C221:C226"/>
    <mergeCell ref="D221:D226"/>
    <mergeCell ref="E221:E226"/>
    <mergeCell ref="I221:I226"/>
    <mergeCell ref="O209:O214"/>
    <mergeCell ref="A215:A220"/>
    <mergeCell ref="B215:B220"/>
    <mergeCell ref="C215:C220"/>
    <mergeCell ref="D215:D220"/>
    <mergeCell ref="E215:E220"/>
    <mergeCell ref="I215:I220"/>
    <mergeCell ref="J215:J220"/>
    <mergeCell ref="N215:N220"/>
    <mergeCell ref="O215:O220"/>
    <mergeCell ref="N203:N208"/>
    <mergeCell ref="O203:O208"/>
    <mergeCell ref="A209:A214"/>
    <mergeCell ref="B209:B214"/>
    <mergeCell ref="C209:C214"/>
    <mergeCell ref="D209:D214"/>
    <mergeCell ref="E209:E214"/>
    <mergeCell ref="I209:I214"/>
    <mergeCell ref="J209:J214"/>
    <mergeCell ref="N209:N214"/>
    <mergeCell ref="J197:J202"/>
    <mergeCell ref="N197:N202"/>
    <mergeCell ref="O197:O202"/>
    <mergeCell ref="A203:A208"/>
    <mergeCell ref="B203:B208"/>
    <mergeCell ref="C203:C208"/>
    <mergeCell ref="D203:D208"/>
    <mergeCell ref="E203:E208"/>
    <mergeCell ref="I203:I208"/>
    <mergeCell ref="J203:J208"/>
    <mergeCell ref="A197:A202"/>
    <mergeCell ref="B197:B202"/>
    <mergeCell ref="C197:C202"/>
    <mergeCell ref="D197:D202"/>
    <mergeCell ref="E197:E202"/>
    <mergeCell ref="I197:I202"/>
    <mergeCell ref="O185:O190"/>
    <mergeCell ref="A191:A196"/>
    <mergeCell ref="B191:B196"/>
    <mergeCell ref="C191:C196"/>
    <mergeCell ref="D191:D196"/>
    <mergeCell ref="E191:E196"/>
    <mergeCell ref="I191:I196"/>
    <mergeCell ref="J191:J196"/>
    <mergeCell ref="N191:N196"/>
    <mergeCell ref="O191:O196"/>
    <mergeCell ref="N176:N184"/>
    <mergeCell ref="O176:O184"/>
    <mergeCell ref="A185:A190"/>
    <mergeCell ref="B185:B190"/>
    <mergeCell ref="C185:C190"/>
    <mergeCell ref="D185:D190"/>
    <mergeCell ref="E185:E190"/>
    <mergeCell ref="I185:I190"/>
    <mergeCell ref="J185:J190"/>
    <mergeCell ref="N185:N190"/>
    <mergeCell ref="J168:J175"/>
    <mergeCell ref="N168:N175"/>
    <mergeCell ref="O168:O175"/>
    <mergeCell ref="A176:A184"/>
    <mergeCell ref="B176:B184"/>
    <mergeCell ref="C176:C184"/>
    <mergeCell ref="D176:D184"/>
    <mergeCell ref="E176:E184"/>
    <mergeCell ref="I176:I184"/>
    <mergeCell ref="J176:J184"/>
    <mergeCell ref="A168:A175"/>
    <mergeCell ref="B168:B175"/>
    <mergeCell ref="C168:C175"/>
    <mergeCell ref="D168:D175"/>
    <mergeCell ref="E168:E175"/>
    <mergeCell ref="I168:I175"/>
    <mergeCell ref="O151:O159"/>
    <mergeCell ref="A160:A167"/>
    <mergeCell ref="B160:B167"/>
    <mergeCell ref="C160:C167"/>
    <mergeCell ref="D160:D167"/>
    <mergeCell ref="E160:E167"/>
    <mergeCell ref="I160:I167"/>
    <mergeCell ref="J160:J167"/>
    <mergeCell ref="N160:N167"/>
    <mergeCell ref="O160:O167"/>
    <mergeCell ref="N142:N150"/>
    <mergeCell ref="O142:O150"/>
    <mergeCell ref="A151:A159"/>
    <mergeCell ref="B151:B159"/>
    <mergeCell ref="C151:C159"/>
    <mergeCell ref="D151:D159"/>
    <mergeCell ref="E151:E159"/>
    <mergeCell ref="I151:I159"/>
    <mergeCell ref="J151:J159"/>
    <mergeCell ref="N151:N159"/>
    <mergeCell ref="J133:J141"/>
    <mergeCell ref="N133:N141"/>
    <mergeCell ref="O133:O141"/>
    <mergeCell ref="A142:A150"/>
    <mergeCell ref="B142:B150"/>
    <mergeCell ref="C142:C150"/>
    <mergeCell ref="D142:D150"/>
    <mergeCell ref="E142:E150"/>
    <mergeCell ref="I142:I150"/>
    <mergeCell ref="J142:J150"/>
    <mergeCell ref="A133:A141"/>
    <mergeCell ref="B133:B141"/>
    <mergeCell ref="C133:C141"/>
    <mergeCell ref="D133:D141"/>
    <mergeCell ref="E133:E141"/>
    <mergeCell ref="I133:I141"/>
    <mergeCell ref="O115:O123"/>
    <mergeCell ref="A124:A132"/>
    <mergeCell ref="B124:B132"/>
    <mergeCell ref="C124:C132"/>
    <mergeCell ref="D124:D132"/>
    <mergeCell ref="E124:E132"/>
    <mergeCell ref="I124:I132"/>
    <mergeCell ref="J124:J132"/>
    <mergeCell ref="N124:N132"/>
    <mergeCell ref="O124:O132"/>
    <mergeCell ref="N109:N114"/>
    <mergeCell ref="O109:O114"/>
    <mergeCell ref="A115:A123"/>
    <mergeCell ref="B115:B123"/>
    <mergeCell ref="C115:C123"/>
    <mergeCell ref="D115:D123"/>
    <mergeCell ref="E115:E123"/>
    <mergeCell ref="I115:I123"/>
    <mergeCell ref="J115:J123"/>
    <mergeCell ref="N115:N123"/>
    <mergeCell ref="J103:J108"/>
    <mergeCell ref="N103:N108"/>
    <mergeCell ref="O103:O108"/>
    <mergeCell ref="A109:A114"/>
    <mergeCell ref="B109:B114"/>
    <mergeCell ref="C109:C114"/>
    <mergeCell ref="D109:D114"/>
    <mergeCell ref="E109:E114"/>
    <mergeCell ref="I109:I114"/>
    <mergeCell ref="J109:J114"/>
    <mergeCell ref="A103:A108"/>
    <mergeCell ref="B103:B108"/>
    <mergeCell ref="C103:C108"/>
    <mergeCell ref="D103:D108"/>
    <mergeCell ref="E103:E108"/>
    <mergeCell ref="I103:I108"/>
    <mergeCell ref="O88:O93"/>
    <mergeCell ref="A94:A102"/>
    <mergeCell ref="B94:B102"/>
    <mergeCell ref="C94:C102"/>
    <mergeCell ref="D94:D102"/>
    <mergeCell ref="E94:E102"/>
    <mergeCell ref="I94:I102"/>
    <mergeCell ref="J94:J102"/>
    <mergeCell ref="N94:N102"/>
    <mergeCell ref="O94:O102"/>
    <mergeCell ref="N82:N87"/>
    <mergeCell ref="O82:O87"/>
    <mergeCell ref="A88:A93"/>
    <mergeCell ref="B88:B93"/>
    <mergeCell ref="C88:C93"/>
    <mergeCell ref="D88:D93"/>
    <mergeCell ref="E88:E93"/>
    <mergeCell ref="I88:I93"/>
    <mergeCell ref="J88:J93"/>
    <mergeCell ref="N88:N93"/>
    <mergeCell ref="J76:J81"/>
    <mergeCell ref="N76:N81"/>
    <mergeCell ref="O76:O81"/>
    <mergeCell ref="A82:A87"/>
    <mergeCell ref="B82:B87"/>
    <mergeCell ref="C82:C87"/>
    <mergeCell ref="D82:D87"/>
    <mergeCell ref="E82:E87"/>
    <mergeCell ref="I82:I87"/>
    <mergeCell ref="J82:J87"/>
    <mergeCell ref="A76:A81"/>
    <mergeCell ref="B76:B81"/>
    <mergeCell ref="C76:C81"/>
    <mergeCell ref="D76:D81"/>
    <mergeCell ref="E76:E81"/>
    <mergeCell ref="I76:I81"/>
    <mergeCell ref="O64:O69"/>
    <mergeCell ref="A70:A75"/>
    <mergeCell ref="B70:B75"/>
    <mergeCell ref="C70:C75"/>
    <mergeCell ref="D70:D75"/>
    <mergeCell ref="E70:E75"/>
    <mergeCell ref="I70:I75"/>
    <mergeCell ref="J70:J75"/>
    <mergeCell ref="N70:N75"/>
    <mergeCell ref="O70:O75"/>
    <mergeCell ref="N58:N63"/>
    <mergeCell ref="O58:O63"/>
    <mergeCell ref="A64:A69"/>
    <mergeCell ref="B64:B69"/>
    <mergeCell ref="C64:C69"/>
    <mergeCell ref="D64:D69"/>
    <mergeCell ref="E64:E69"/>
    <mergeCell ref="I64:I69"/>
    <mergeCell ref="J64:J69"/>
    <mergeCell ref="N64:N69"/>
    <mergeCell ref="J52:J57"/>
    <mergeCell ref="N52:N57"/>
    <mergeCell ref="O52:O57"/>
    <mergeCell ref="A58:A63"/>
    <mergeCell ref="B58:B63"/>
    <mergeCell ref="C58:C63"/>
    <mergeCell ref="D58:D63"/>
    <mergeCell ref="E58:E63"/>
    <mergeCell ref="I58:I63"/>
    <mergeCell ref="J58:J63"/>
    <mergeCell ref="A52:A57"/>
    <mergeCell ref="B52:B57"/>
    <mergeCell ref="C52:C57"/>
    <mergeCell ref="D52:D57"/>
    <mergeCell ref="E52:E57"/>
    <mergeCell ref="I52:I57"/>
    <mergeCell ref="O40:O45"/>
    <mergeCell ref="A46:A51"/>
    <mergeCell ref="B46:B51"/>
    <mergeCell ref="C46:C51"/>
    <mergeCell ref="D46:D51"/>
    <mergeCell ref="E46:E51"/>
    <mergeCell ref="I46:I51"/>
    <mergeCell ref="J46:J51"/>
    <mergeCell ref="N46:N51"/>
    <mergeCell ref="O46:O51"/>
    <mergeCell ref="N34:N39"/>
    <mergeCell ref="O34:O39"/>
    <mergeCell ref="A40:A45"/>
    <mergeCell ref="B40:B45"/>
    <mergeCell ref="C40:C45"/>
    <mergeCell ref="D40:D45"/>
    <mergeCell ref="E40:E45"/>
    <mergeCell ref="I40:I45"/>
    <mergeCell ref="J40:J45"/>
    <mergeCell ref="N40:N45"/>
    <mergeCell ref="J28:J33"/>
    <mergeCell ref="N28:N33"/>
    <mergeCell ref="O28:O33"/>
    <mergeCell ref="A34:A39"/>
    <mergeCell ref="B34:B39"/>
    <mergeCell ref="C34:C39"/>
    <mergeCell ref="D34:D39"/>
    <mergeCell ref="E34:E39"/>
    <mergeCell ref="I34:I39"/>
    <mergeCell ref="J34:J39"/>
    <mergeCell ref="A28:A33"/>
    <mergeCell ref="B28:B33"/>
    <mergeCell ref="C28:C33"/>
    <mergeCell ref="D28:D33"/>
    <mergeCell ref="E28:E33"/>
    <mergeCell ref="I28:I33"/>
    <mergeCell ref="O16:O21"/>
    <mergeCell ref="A22:A27"/>
    <mergeCell ref="B22:B27"/>
    <mergeCell ref="C22:C27"/>
    <mergeCell ref="D22:D27"/>
    <mergeCell ref="E22:E27"/>
    <mergeCell ref="I22:I27"/>
    <mergeCell ref="J22:J27"/>
    <mergeCell ref="N22:N27"/>
    <mergeCell ref="O22:O27"/>
    <mergeCell ref="N10:N15"/>
    <mergeCell ref="O10:O15"/>
    <mergeCell ref="A16:A21"/>
    <mergeCell ref="B16:B21"/>
    <mergeCell ref="C16:C21"/>
    <mergeCell ref="D16:D21"/>
    <mergeCell ref="E16:E21"/>
    <mergeCell ref="I16:I21"/>
    <mergeCell ref="J16:J21"/>
    <mergeCell ref="N16:N21"/>
    <mergeCell ref="J4:J9"/>
    <mergeCell ref="N4:N9"/>
    <mergeCell ref="O4:O9"/>
    <mergeCell ref="A10:A15"/>
    <mergeCell ref="B10:B15"/>
    <mergeCell ref="C10:C15"/>
    <mergeCell ref="D10:D15"/>
    <mergeCell ref="E10:E15"/>
    <mergeCell ref="I10:I15"/>
    <mergeCell ref="J10:J15"/>
    <mergeCell ref="L2:L3"/>
    <mergeCell ref="M2:M3"/>
    <mergeCell ref="N2:N3"/>
    <mergeCell ref="O2:O3"/>
    <mergeCell ref="A4:A9"/>
    <mergeCell ref="B4:B9"/>
    <mergeCell ref="C4:C9"/>
    <mergeCell ref="D4:D9"/>
    <mergeCell ref="E4:E9"/>
    <mergeCell ref="I4:I9"/>
    <mergeCell ref="A1:O1"/>
    <mergeCell ref="A2:A3"/>
    <mergeCell ref="B2:B3"/>
    <mergeCell ref="C2:C3"/>
    <mergeCell ref="D2:D3"/>
    <mergeCell ref="E2:E3"/>
    <mergeCell ref="F2:G2"/>
    <mergeCell ref="H2:H3"/>
    <mergeCell ref="I2:J2"/>
    <mergeCell ref="K2:K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2"/>
  <sheetViews>
    <sheetView workbookViewId="0">
      <selection sqref="A1:XFD1048576"/>
    </sheetView>
  </sheetViews>
  <sheetFormatPr defaultRowHeight="15"/>
  <cols>
    <col min="1" max="1" width="9.28515625" style="155" bestFit="1" customWidth="1"/>
    <col min="2" max="2" width="14.5703125" style="155" customWidth="1"/>
    <col min="3" max="3" width="13" style="155" bestFit="1" customWidth="1"/>
    <col min="4" max="4" width="22.28515625" style="155" customWidth="1"/>
    <col min="5" max="5" width="17.7109375" style="155" customWidth="1"/>
    <col min="6" max="6" width="21" style="155" customWidth="1"/>
    <col min="7" max="7" width="8.85546875" style="155" customWidth="1"/>
    <col min="8" max="8" width="13" style="155" customWidth="1"/>
    <col min="9" max="9" width="12.7109375" style="155" customWidth="1"/>
    <col min="10" max="10" width="13.140625" style="155" customWidth="1"/>
    <col min="11" max="11" width="15.5703125" style="155" customWidth="1"/>
    <col min="12" max="12" width="13.42578125" style="155" customWidth="1"/>
    <col min="13" max="13" width="12" style="155" customWidth="1"/>
    <col min="14" max="14" width="9.85546875" style="155" customWidth="1"/>
    <col min="15" max="15" width="12.42578125" style="155" customWidth="1"/>
    <col min="16" max="16" width="24" style="155" customWidth="1"/>
  </cols>
  <sheetData>
    <row r="1" spans="1:22" ht="49.5" customHeight="1">
      <c r="A1" s="383" t="s">
        <v>333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5"/>
      <c r="Q1" s="386"/>
      <c r="R1" s="386"/>
      <c r="S1" s="386"/>
      <c r="T1" s="386"/>
      <c r="U1" s="386"/>
      <c r="V1" s="386"/>
    </row>
    <row r="2" spans="1:22" ht="48.75" customHeight="1">
      <c r="A2" s="387" t="s">
        <v>1</v>
      </c>
      <c r="B2" s="388" t="s">
        <v>2</v>
      </c>
      <c r="C2" s="388" t="s">
        <v>72</v>
      </c>
      <c r="D2" s="388" t="s">
        <v>4</v>
      </c>
      <c r="E2" s="388" t="s">
        <v>5</v>
      </c>
      <c r="F2" s="389" t="s">
        <v>6</v>
      </c>
      <c r="G2" s="390" t="s">
        <v>7</v>
      </c>
      <c r="H2" s="391"/>
      <c r="I2" s="389" t="s">
        <v>8</v>
      </c>
      <c r="J2" s="387" t="s">
        <v>15</v>
      </c>
      <c r="K2" s="387" t="s">
        <v>16</v>
      </c>
      <c r="L2" s="388" t="s">
        <v>9</v>
      </c>
      <c r="M2" s="392" t="s">
        <v>10</v>
      </c>
      <c r="N2" s="392"/>
      <c r="O2" s="392"/>
      <c r="P2" s="389" t="s">
        <v>11</v>
      </c>
      <c r="Q2" s="386"/>
      <c r="R2" s="386"/>
      <c r="S2" s="386"/>
      <c r="T2" s="386"/>
      <c r="U2" s="386"/>
      <c r="V2" s="386"/>
    </row>
    <row r="3" spans="1:22" ht="60" customHeight="1" thickBot="1">
      <c r="A3" s="393"/>
      <c r="B3" s="394"/>
      <c r="C3" s="394"/>
      <c r="D3" s="394"/>
      <c r="E3" s="394"/>
      <c r="F3" s="395" t="s">
        <v>12</v>
      </c>
      <c r="G3" s="395" t="s">
        <v>77</v>
      </c>
      <c r="H3" s="395"/>
      <c r="I3" s="395" t="s">
        <v>14</v>
      </c>
      <c r="J3" s="393"/>
      <c r="K3" s="393"/>
      <c r="L3" s="394"/>
      <c r="M3" s="396" t="s">
        <v>17</v>
      </c>
      <c r="N3" s="396" t="s">
        <v>18</v>
      </c>
      <c r="O3" s="396" t="s">
        <v>19</v>
      </c>
      <c r="P3" s="395"/>
      <c r="Q3" s="386"/>
      <c r="R3" s="386"/>
      <c r="S3" s="386"/>
      <c r="T3" s="386"/>
      <c r="U3" s="386"/>
      <c r="V3" s="386"/>
    </row>
    <row r="4" spans="1:22" ht="21.75" customHeight="1">
      <c r="A4" s="397">
        <v>1</v>
      </c>
      <c r="B4" s="398" t="s">
        <v>334</v>
      </c>
      <c r="C4" s="399">
        <v>44930</v>
      </c>
      <c r="D4" s="400" t="s">
        <v>335</v>
      </c>
      <c r="E4" s="400" t="s">
        <v>336</v>
      </c>
      <c r="F4" s="401" t="s">
        <v>337</v>
      </c>
      <c r="G4" s="401">
        <v>38</v>
      </c>
      <c r="H4" s="401" t="s">
        <v>24</v>
      </c>
      <c r="I4" s="400" t="s">
        <v>338</v>
      </c>
      <c r="J4" s="400" t="s">
        <v>339</v>
      </c>
      <c r="K4" s="400" t="s">
        <v>122</v>
      </c>
      <c r="L4" s="400" t="s">
        <v>340</v>
      </c>
      <c r="M4" s="398">
        <v>3348000</v>
      </c>
      <c r="N4" s="401">
        <v>15000</v>
      </c>
      <c r="O4" s="401">
        <v>570000</v>
      </c>
      <c r="P4" s="402" t="s">
        <v>341</v>
      </c>
      <c r="Q4" s="403"/>
      <c r="R4" s="386"/>
      <c r="S4" s="386"/>
      <c r="T4" s="386"/>
      <c r="U4" s="386"/>
      <c r="V4" s="386"/>
    </row>
    <row r="5" spans="1:22">
      <c r="A5" s="404"/>
      <c r="B5" s="405"/>
      <c r="C5" s="406"/>
      <c r="D5" s="407"/>
      <c r="E5" s="407"/>
      <c r="F5" s="408" t="s">
        <v>342</v>
      </c>
      <c r="G5" s="408">
        <v>7</v>
      </c>
      <c r="H5" s="408" t="s">
        <v>24</v>
      </c>
      <c r="I5" s="407"/>
      <c r="J5" s="407"/>
      <c r="K5" s="407"/>
      <c r="L5" s="407"/>
      <c r="M5" s="405"/>
      <c r="N5" s="408">
        <v>21000</v>
      </c>
      <c r="O5" s="408">
        <v>147000</v>
      </c>
      <c r="P5" s="409"/>
      <c r="Q5" s="403"/>
      <c r="R5" s="386"/>
      <c r="S5" s="386"/>
      <c r="T5" s="386"/>
      <c r="U5" s="386"/>
      <c r="V5" s="386"/>
    </row>
    <row r="6" spans="1:22">
      <c r="A6" s="404"/>
      <c r="B6" s="405"/>
      <c r="C6" s="406"/>
      <c r="D6" s="407"/>
      <c r="E6" s="407"/>
      <c r="F6" s="408" t="s">
        <v>42</v>
      </c>
      <c r="G6" s="408">
        <v>38</v>
      </c>
      <c r="H6" s="408" t="s">
        <v>24</v>
      </c>
      <c r="I6" s="407"/>
      <c r="J6" s="407"/>
      <c r="K6" s="407"/>
      <c r="L6" s="407"/>
      <c r="M6" s="405"/>
      <c r="N6" s="408">
        <v>9000</v>
      </c>
      <c r="O6" s="408">
        <v>342000</v>
      </c>
      <c r="P6" s="409"/>
      <c r="Q6" s="403"/>
      <c r="R6" s="386"/>
      <c r="S6" s="386"/>
      <c r="T6" s="386"/>
      <c r="U6" s="386"/>
      <c r="V6" s="386"/>
    </row>
    <row r="7" spans="1:22">
      <c r="A7" s="404"/>
      <c r="B7" s="405"/>
      <c r="C7" s="406"/>
      <c r="D7" s="407"/>
      <c r="E7" s="407"/>
      <c r="F7" s="408" t="s">
        <v>343</v>
      </c>
      <c r="G7" s="408">
        <v>23</v>
      </c>
      <c r="H7" s="408" t="s">
        <v>24</v>
      </c>
      <c r="I7" s="407"/>
      <c r="J7" s="407"/>
      <c r="K7" s="407"/>
      <c r="L7" s="407"/>
      <c r="M7" s="405"/>
      <c r="N7" s="408">
        <v>9000</v>
      </c>
      <c r="O7" s="408">
        <v>207000</v>
      </c>
      <c r="P7" s="409"/>
      <c r="Q7" s="403"/>
      <c r="R7" s="386"/>
      <c r="S7" s="386"/>
      <c r="T7" s="386"/>
      <c r="U7" s="386"/>
      <c r="V7" s="386"/>
    </row>
    <row r="8" spans="1:22">
      <c r="A8" s="404"/>
      <c r="B8" s="405"/>
      <c r="C8" s="406"/>
      <c r="D8" s="407"/>
      <c r="E8" s="407"/>
      <c r="F8" s="408" t="s">
        <v>344</v>
      </c>
      <c r="G8" s="408">
        <v>15</v>
      </c>
      <c r="H8" s="408" t="s">
        <v>24</v>
      </c>
      <c r="I8" s="407"/>
      <c r="J8" s="407"/>
      <c r="K8" s="407"/>
      <c r="L8" s="407"/>
      <c r="M8" s="405"/>
      <c r="N8" s="408">
        <v>9000</v>
      </c>
      <c r="O8" s="408">
        <v>135000</v>
      </c>
      <c r="P8" s="409"/>
      <c r="Q8" s="403"/>
      <c r="R8" s="386"/>
      <c r="S8" s="386"/>
      <c r="T8" s="386"/>
      <c r="U8" s="386"/>
      <c r="V8" s="386"/>
    </row>
    <row r="9" spans="1:22">
      <c r="A9" s="404"/>
      <c r="B9" s="405"/>
      <c r="C9" s="406"/>
      <c r="D9" s="407"/>
      <c r="E9" s="407"/>
      <c r="F9" s="408" t="s">
        <v>40</v>
      </c>
      <c r="G9" s="408">
        <v>30</v>
      </c>
      <c r="H9" s="408" t="s">
        <v>24</v>
      </c>
      <c r="I9" s="407"/>
      <c r="J9" s="407"/>
      <c r="K9" s="407"/>
      <c r="L9" s="407"/>
      <c r="M9" s="405"/>
      <c r="N9" s="408">
        <v>9000</v>
      </c>
      <c r="O9" s="408">
        <v>270000</v>
      </c>
      <c r="P9" s="409"/>
      <c r="Q9" s="403"/>
      <c r="R9" s="386"/>
      <c r="S9" s="386"/>
      <c r="T9" s="386"/>
      <c r="U9" s="386"/>
      <c r="V9" s="386"/>
    </row>
    <row r="10" spans="1:22">
      <c r="A10" s="404"/>
      <c r="B10" s="405"/>
      <c r="C10" s="406"/>
      <c r="D10" s="407"/>
      <c r="E10" s="407"/>
      <c r="F10" s="408" t="s">
        <v>345</v>
      </c>
      <c r="G10" s="408">
        <v>538</v>
      </c>
      <c r="H10" s="408" t="s">
        <v>24</v>
      </c>
      <c r="I10" s="407"/>
      <c r="J10" s="407"/>
      <c r="K10" s="407"/>
      <c r="L10" s="407"/>
      <c r="M10" s="405"/>
      <c r="N10" s="408">
        <v>3000</v>
      </c>
      <c r="O10" s="408">
        <v>1614000</v>
      </c>
      <c r="P10" s="409"/>
      <c r="Q10" s="403"/>
      <c r="R10" s="386"/>
      <c r="S10" s="386"/>
      <c r="T10" s="386"/>
      <c r="U10" s="386"/>
      <c r="V10" s="386"/>
    </row>
    <row r="11" spans="1:22" ht="21.75" customHeight="1" thickBot="1">
      <c r="A11" s="410"/>
      <c r="B11" s="411"/>
      <c r="C11" s="412"/>
      <c r="D11" s="413"/>
      <c r="E11" s="413"/>
      <c r="F11" s="414" t="s">
        <v>125</v>
      </c>
      <c r="G11" s="414">
        <v>7</v>
      </c>
      <c r="H11" s="414" t="s">
        <v>24</v>
      </c>
      <c r="I11" s="413"/>
      <c r="J11" s="413"/>
      <c r="K11" s="413"/>
      <c r="L11" s="413"/>
      <c r="M11" s="411"/>
      <c r="N11" s="414">
        <v>9000</v>
      </c>
      <c r="O11" s="414">
        <v>63000</v>
      </c>
      <c r="P11" s="415"/>
      <c r="Q11" s="403"/>
      <c r="R11" s="386"/>
      <c r="S11" s="386"/>
      <c r="T11" s="386"/>
      <c r="U11" s="386"/>
      <c r="V11" s="386"/>
    </row>
    <row r="12" spans="1:22" ht="24.75" customHeight="1">
      <c r="A12" s="397">
        <v>2</v>
      </c>
      <c r="B12" s="398" t="s">
        <v>346</v>
      </c>
      <c r="C12" s="399">
        <v>44930</v>
      </c>
      <c r="D12" s="400" t="s">
        <v>335</v>
      </c>
      <c r="E12" s="400" t="s">
        <v>347</v>
      </c>
      <c r="F12" s="401" t="s">
        <v>337</v>
      </c>
      <c r="G12" s="401">
        <v>38</v>
      </c>
      <c r="H12" s="401" t="s">
        <v>24</v>
      </c>
      <c r="I12" s="400" t="s">
        <v>338</v>
      </c>
      <c r="J12" s="400" t="s">
        <v>348</v>
      </c>
      <c r="K12" s="400" t="s">
        <v>122</v>
      </c>
      <c r="L12" s="400" t="s">
        <v>340</v>
      </c>
      <c r="M12" s="398">
        <v>3339000</v>
      </c>
      <c r="N12" s="401">
        <v>15000</v>
      </c>
      <c r="O12" s="401">
        <v>570000</v>
      </c>
      <c r="P12" s="402" t="s">
        <v>341</v>
      </c>
      <c r="Q12" s="386"/>
      <c r="R12" s="386"/>
      <c r="S12" s="386"/>
      <c r="T12" s="386"/>
      <c r="U12" s="386"/>
      <c r="V12" s="386"/>
    </row>
    <row r="13" spans="1:22">
      <c r="A13" s="404"/>
      <c r="B13" s="405"/>
      <c r="C13" s="406"/>
      <c r="D13" s="407"/>
      <c r="E13" s="407"/>
      <c r="F13" s="408" t="s">
        <v>342</v>
      </c>
      <c r="G13" s="408">
        <v>7</v>
      </c>
      <c r="H13" s="408" t="s">
        <v>24</v>
      </c>
      <c r="I13" s="407"/>
      <c r="J13" s="407"/>
      <c r="K13" s="407"/>
      <c r="L13" s="407"/>
      <c r="M13" s="405"/>
      <c r="N13" s="408">
        <v>21000</v>
      </c>
      <c r="O13" s="408">
        <v>147000</v>
      </c>
      <c r="P13" s="409"/>
      <c r="Q13" s="386"/>
      <c r="R13" s="386"/>
      <c r="S13" s="386"/>
      <c r="T13" s="386"/>
      <c r="U13" s="386"/>
      <c r="V13" s="386"/>
    </row>
    <row r="14" spans="1:22">
      <c r="A14" s="404"/>
      <c r="B14" s="405"/>
      <c r="C14" s="406"/>
      <c r="D14" s="407"/>
      <c r="E14" s="407"/>
      <c r="F14" s="408" t="s">
        <v>42</v>
      </c>
      <c r="G14" s="408">
        <v>38</v>
      </c>
      <c r="H14" s="408" t="s">
        <v>24</v>
      </c>
      <c r="I14" s="407"/>
      <c r="J14" s="407"/>
      <c r="K14" s="407"/>
      <c r="L14" s="407"/>
      <c r="M14" s="405"/>
      <c r="N14" s="408">
        <v>9000</v>
      </c>
      <c r="O14" s="408">
        <v>342000</v>
      </c>
      <c r="P14" s="409"/>
      <c r="Q14" s="386"/>
      <c r="R14" s="386"/>
      <c r="S14" s="386"/>
      <c r="T14" s="386"/>
      <c r="U14" s="386"/>
      <c r="V14" s="386"/>
    </row>
    <row r="15" spans="1:22">
      <c r="A15" s="404"/>
      <c r="B15" s="405"/>
      <c r="C15" s="406"/>
      <c r="D15" s="407"/>
      <c r="E15" s="407"/>
      <c r="F15" s="408" t="s">
        <v>343</v>
      </c>
      <c r="G15" s="408">
        <v>23</v>
      </c>
      <c r="H15" s="408" t="s">
        <v>24</v>
      </c>
      <c r="I15" s="407"/>
      <c r="J15" s="407"/>
      <c r="K15" s="407"/>
      <c r="L15" s="407"/>
      <c r="M15" s="405"/>
      <c r="N15" s="408">
        <v>9000</v>
      </c>
      <c r="O15" s="408">
        <v>207000</v>
      </c>
      <c r="P15" s="409"/>
      <c r="Q15" s="386"/>
      <c r="R15" s="386"/>
      <c r="S15" s="386"/>
      <c r="T15" s="386"/>
      <c r="U15" s="386"/>
      <c r="V15" s="386"/>
    </row>
    <row r="16" spans="1:22">
      <c r="A16" s="404"/>
      <c r="B16" s="405"/>
      <c r="C16" s="406"/>
      <c r="D16" s="407"/>
      <c r="E16" s="407"/>
      <c r="F16" s="408" t="s">
        <v>344</v>
      </c>
      <c r="G16" s="408">
        <v>15</v>
      </c>
      <c r="H16" s="408" t="s">
        <v>24</v>
      </c>
      <c r="I16" s="407"/>
      <c r="J16" s="407"/>
      <c r="K16" s="407"/>
      <c r="L16" s="407"/>
      <c r="M16" s="405"/>
      <c r="N16" s="408">
        <v>9000</v>
      </c>
      <c r="O16" s="408">
        <v>135000</v>
      </c>
      <c r="P16" s="409"/>
      <c r="Q16" s="386"/>
      <c r="R16" s="386"/>
      <c r="S16" s="386"/>
      <c r="T16" s="386"/>
      <c r="U16" s="386"/>
      <c r="V16" s="386"/>
    </row>
    <row r="17" spans="1:22">
      <c r="A17" s="404"/>
      <c r="B17" s="405"/>
      <c r="C17" s="406"/>
      <c r="D17" s="407"/>
      <c r="E17" s="407"/>
      <c r="F17" s="408" t="s">
        <v>40</v>
      </c>
      <c r="G17" s="408">
        <v>29</v>
      </c>
      <c r="H17" s="408" t="s">
        <v>24</v>
      </c>
      <c r="I17" s="407"/>
      <c r="J17" s="407"/>
      <c r="K17" s="407"/>
      <c r="L17" s="407"/>
      <c r="M17" s="405"/>
      <c r="N17" s="408">
        <v>9000</v>
      </c>
      <c r="O17" s="408">
        <v>261000</v>
      </c>
      <c r="P17" s="409"/>
      <c r="Q17" s="386"/>
      <c r="R17" s="386"/>
      <c r="S17" s="386"/>
      <c r="T17" s="386"/>
      <c r="U17" s="386"/>
      <c r="V17" s="386"/>
    </row>
    <row r="18" spans="1:22">
      <c r="A18" s="404"/>
      <c r="B18" s="405"/>
      <c r="C18" s="406"/>
      <c r="D18" s="407"/>
      <c r="E18" s="407"/>
      <c r="F18" s="408" t="s">
        <v>345</v>
      </c>
      <c r="G18" s="408">
        <v>538</v>
      </c>
      <c r="H18" s="408" t="s">
        <v>24</v>
      </c>
      <c r="I18" s="407"/>
      <c r="J18" s="407"/>
      <c r="K18" s="407"/>
      <c r="L18" s="407"/>
      <c r="M18" s="405"/>
      <c r="N18" s="408">
        <v>3000</v>
      </c>
      <c r="O18" s="408">
        <v>1614000</v>
      </c>
      <c r="P18" s="409"/>
      <c r="Q18" s="386"/>
      <c r="R18" s="386"/>
      <c r="S18" s="386"/>
      <c r="T18" s="386"/>
      <c r="U18" s="386"/>
      <c r="V18" s="386"/>
    </row>
    <row r="19" spans="1:22" ht="15.75" thickBot="1">
      <c r="A19" s="410"/>
      <c r="B19" s="411"/>
      <c r="C19" s="412"/>
      <c r="D19" s="413"/>
      <c r="E19" s="413"/>
      <c r="F19" s="414" t="s">
        <v>125</v>
      </c>
      <c r="G19" s="414">
        <v>7</v>
      </c>
      <c r="H19" s="414" t="s">
        <v>24</v>
      </c>
      <c r="I19" s="413"/>
      <c r="J19" s="413"/>
      <c r="K19" s="413"/>
      <c r="L19" s="413"/>
      <c r="M19" s="411"/>
      <c r="N19" s="414">
        <v>9000</v>
      </c>
      <c r="O19" s="414">
        <v>63000</v>
      </c>
      <c r="P19" s="415"/>
      <c r="Q19" s="386"/>
      <c r="R19" s="386"/>
      <c r="S19" s="386"/>
      <c r="T19" s="386"/>
      <c r="U19" s="386"/>
      <c r="V19" s="386"/>
    </row>
    <row r="20" spans="1:22">
      <c r="A20" s="397">
        <v>3</v>
      </c>
      <c r="B20" s="398" t="s">
        <v>349</v>
      </c>
      <c r="C20" s="399">
        <v>44930</v>
      </c>
      <c r="D20" s="400" t="s">
        <v>335</v>
      </c>
      <c r="E20" s="400" t="s">
        <v>350</v>
      </c>
      <c r="F20" s="401" t="s">
        <v>337</v>
      </c>
      <c r="G20" s="401">
        <v>43</v>
      </c>
      <c r="H20" s="401" t="s">
        <v>24</v>
      </c>
      <c r="I20" s="400" t="s">
        <v>338</v>
      </c>
      <c r="J20" s="400" t="s">
        <v>351</v>
      </c>
      <c r="K20" s="400" t="s">
        <v>122</v>
      </c>
      <c r="L20" s="400" t="s">
        <v>340</v>
      </c>
      <c r="M20" s="398">
        <v>3651000</v>
      </c>
      <c r="N20" s="401">
        <v>15000</v>
      </c>
      <c r="O20" s="401">
        <v>645000</v>
      </c>
      <c r="P20" s="402" t="s">
        <v>341</v>
      </c>
      <c r="Q20" s="386"/>
      <c r="R20" s="386"/>
      <c r="S20" s="386"/>
      <c r="T20" s="386"/>
      <c r="U20" s="386"/>
      <c r="V20" s="386"/>
    </row>
    <row r="21" spans="1:22">
      <c r="A21" s="404"/>
      <c r="B21" s="405"/>
      <c r="C21" s="406"/>
      <c r="D21" s="407"/>
      <c r="E21" s="407"/>
      <c r="F21" s="408" t="s">
        <v>342</v>
      </c>
      <c r="G21" s="408">
        <v>14</v>
      </c>
      <c r="H21" s="408" t="s">
        <v>24</v>
      </c>
      <c r="I21" s="407"/>
      <c r="J21" s="407"/>
      <c r="K21" s="407"/>
      <c r="L21" s="407"/>
      <c r="M21" s="405"/>
      <c r="N21" s="408">
        <v>21000</v>
      </c>
      <c r="O21" s="408">
        <v>294000</v>
      </c>
      <c r="P21" s="409"/>
      <c r="Q21" s="386"/>
      <c r="R21" s="386"/>
      <c r="S21" s="386"/>
      <c r="T21" s="386"/>
      <c r="U21" s="386"/>
      <c r="V21" s="386"/>
    </row>
    <row r="22" spans="1:22">
      <c r="A22" s="404"/>
      <c r="B22" s="405"/>
      <c r="C22" s="406"/>
      <c r="D22" s="407"/>
      <c r="E22" s="407"/>
      <c r="F22" s="408" t="s">
        <v>42</v>
      </c>
      <c r="G22" s="408">
        <v>43</v>
      </c>
      <c r="H22" s="408" t="s">
        <v>24</v>
      </c>
      <c r="I22" s="407"/>
      <c r="J22" s="407"/>
      <c r="K22" s="407"/>
      <c r="L22" s="407"/>
      <c r="M22" s="405"/>
      <c r="N22" s="408">
        <v>9000</v>
      </c>
      <c r="O22" s="408">
        <v>387000</v>
      </c>
      <c r="P22" s="409"/>
      <c r="Q22" s="386"/>
      <c r="R22" s="386"/>
      <c r="S22" s="386"/>
      <c r="T22" s="386"/>
      <c r="U22" s="386"/>
      <c r="V22" s="386"/>
    </row>
    <row r="23" spans="1:22">
      <c r="A23" s="404"/>
      <c r="B23" s="405"/>
      <c r="C23" s="406"/>
      <c r="D23" s="407"/>
      <c r="E23" s="407"/>
      <c r="F23" s="408" t="s">
        <v>343</v>
      </c>
      <c r="G23" s="408">
        <v>23</v>
      </c>
      <c r="H23" s="408" t="s">
        <v>24</v>
      </c>
      <c r="I23" s="407"/>
      <c r="J23" s="407"/>
      <c r="K23" s="407"/>
      <c r="L23" s="407"/>
      <c r="M23" s="405"/>
      <c r="N23" s="408">
        <v>9000</v>
      </c>
      <c r="O23" s="408">
        <v>207000</v>
      </c>
      <c r="P23" s="409"/>
      <c r="Q23" s="386"/>
      <c r="R23" s="386"/>
      <c r="S23" s="386"/>
      <c r="T23" s="386"/>
      <c r="U23" s="386"/>
      <c r="V23" s="386"/>
    </row>
    <row r="24" spans="1:22">
      <c r="A24" s="404"/>
      <c r="B24" s="405"/>
      <c r="C24" s="406"/>
      <c r="D24" s="407"/>
      <c r="E24" s="407"/>
      <c r="F24" s="408" t="s">
        <v>344</v>
      </c>
      <c r="G24" s="408">
        <v>20</v>
      </c>
      <c r="H24" s="408" t="s">
        <v>24</v>
      </c>
      <c r="I24" s="407"/>
      <c r="J24" s="407"/>
      <c r="K24" s="407"/>
      <c r="L24" s="407"/>
      <c r="M24" s="405"/>
      <c r="N24" s="408">
        <v>9000</v>
      </c>
      <c r="O24" s="408">
        <v>180000</v>
      </c>
      <c r="P24" s="409"/>
      <c r="Q24" s="386"/>
      <c r="R24" s="386"/>
      <c r="S24" s="386"/>
      <c r="T24" s="386"/>
      <c r="U24" s="386"/>
      <c r="V24" s="386"/>
    </row>
    <row r="25" spans="1:22">
      <c r="A25" s="404"/>
      <c r="B25" s="405"/>
      <c r="C25" s="406"/>
      <c r="D25" s="407"/>
      <c r="E25" s="407"/>
      <c r="F25" s="408" t="s">
        <v>40</v>
      </c>
      <c r="G25" s="408">
        <v>29</v>
      </c>
      <c r="H25" s="408" t="s">
        <v>24</v>
      </c>
      <c r="I25" s="407"/>
      <c r="J25" s="407"/>
      <c r="K25" s="407"/>
      <c r="L25" s="407"/>
      <c r="M25" s="405"/>
      <c r="N25" s="408">
        <v>9000</v>
      </c>
      <c r="O25" s="408">
        <v>261000</v>
      </c>
      <c r="P25" s="409"/>
      <c r="Q25" s="386"/>
      <c r="R25" s="386"/>
      <c r="S25" s="386"/>
      <c r="T25" s="386"/>
      <c r="U25" s="386"/>
      <c r="V25" s="386"/>
    </row>
    <row r="26" spans="1:22">
      <c r="A26" s="404"/>
      <c r="B26" s="405"/>
      <c r="C26" s="406"/>
      <c r="D26" s="407"/>
      <c r="E26" s="407"/>
      <c r="F26" s="408" t="s">
        <v>345</v>
      </c>
      <c r="G26" s="408">
        <v>538</v>
      </c>
      <c r="H26" s="408" t="s">
        <v>24</v>
      </c>
      <c r="I26" s="407"/>
      <c r="J26" s="407"/>
      <c r="K26" s="407"/>
      <c r="L26" s="407"/>
      <c r="M26" s="405"/>
      <c r="N26" s="408">
        <v>3000</v>
      </c>
      <c r="O26" s="408">
        <v>1614000</v>
      </c>
      <c r="P26" s="409"/>
      <c r="Q26" s="386"/>
      <c r="R26" s="386"/>
      <c r="S26" s="386"/>
      <c r="T26" s="386"/>
      <c r="U26" s="386"/>
      <c r="V26" s="386"/>
    </row>
    <row r="27" spans="1:22" ht="15.75" thickBot="1">
      <c r="A27" s="410"/>
      <c r="B27" s="411"/>
      <c r="C27" s="412"/>
      <c r="D27" s="413"/>
      <c r="E27" s="413"/>
      <c r="F27" s="414" t="s">
        <v>125</v>
      </c>
      <c r="G27" s="414">
        <v>7</v>
      </c>
      <c r="H27" s="414" t="s">
        <v>24</v>
      </c>
      <c r="I27" s="413"/>
      <c r="J27" s="413"/>
      <c r="K27" s="413"/>
      <c r="L27" s="413"/>
      <c r="M27" s="411"/>
      <c r="N27" s="414">
        <v>9000</v>
      </c>
      <c r="O27" s="414">
        <v>63000</v>
      </c>
      <c r="P27" s="415"/>
      <c r="Q27" s="386"/>
      <c r="R27" s="386"/>
      <c r="S27" s="386"/>
      <c r="T27" s="386"/>
      <c r="U27" s="386"/>
      <c r="V27" s="386"/>
    </row>
    <row r="28" spans="1:22">
      <c r="A28" s="397">
        <v>4</v>
      </c>
      <c r="B28" s="398" t="s">
        <v>352</v>
      </c>
      <c r="C28" s="399">
        <v>44930</v>
      </c>
      <c r="D28" s="400" t="s">
        <v>335</v>
      </c>
      <c r="E28" s="400" t="s">
        <v>353</v>
      </c>
      <c r="F28" s="401" t="s">
        <v>337</v>
      </c>
      <c r="G28" s="401">
        <v>38</v>
      </c>
      <c r="H28" s="401" t="s">
        <v>24</v>
      </c>
      <c r="I28" s="400" t="s">
        <v>338</v>
      </c>
      <c r="J28" s="400" t="s">
        <v>354</v>
      </c>
      <c r="K28" s="400" t="s">
        <v>122</v>
      </c>
      <c r="L28" s="400" t="s">
        <v>340</v>
      </c>
      <c r="M28" s="398">
        <v>3381000</v>
      </c>
      <c r="N28" s="401">
        <v>15000</v>
      </c>
      <c r="O28" s="401">
        <v>570000</v>
      </c>
      <c r="P28" s="402" t="s">
        <v>341</v>
      </c>
      <c r="Q28" s="386"/>
      <c r="R28" s="386"/>
      <c r="S28" s="386"/>
      <c r="T28" s="386"/>
      <c r="U28" s="386"/>
      <c r="V28" s="386"/>
    </row>
    <row r="29" spans="1:22">
      <c r="A29" s="404"/>
      <c r="B29" s="405"/>
      <c r="C29" s="406"/>
      <c r="D29" s="407"/>
      <c r="E29" s="407"/>
      <c r="F29" s="408" t="s">
        <v>342</v>
      </c>
      <c r="G29" s="408">
        <v>9</v>
      </c>
      <c r="H29" s="408" t="s">
        <v>24</v>
      </c>
      <c r="I29" s="407"/>
      <c r="J29" s="407"/>
      <c r="K29" s="407"/>
      <c r="L29" s="407"/>
      <c r="M29" s="405"/>
      <c r="N29" s="408">
        <v>21000</v>
      </c>
      <c r="O29" s="408">
        <v>189000</v>
      </c>
      <c r="P29" s="409"/>
    </row>
    <row r="30" spans="1:22">
      <c r="A30" s="404"/>
      <c r="B30" s="405"/>
      <c r="C30" s="406"/>
      <c r="D30" s="407"/>
      <c r="E30" s="407"/>
      <c r="F30" s="408" t="s">
        <v>42</v>
      </c>
      <c r="G30" s="408">
        <v>38</v>
      </c>
      <c r="H30" s="408" t="s">
        <v>24</v>
      </c>
      <c r="I30" s="407"/>
      <c r="J30" s="407"/>
      <c r="K30" s="407"/>
      <c r="L30" s="407"/>
      <c r="M30" s="405"/>
      <c r="N30" s="408">
        <v>9000</v>
      </c>
      <c r="O30" s="408">
        <v>342000</v>
      </c>
      <c r="P30" s="409"/>
    </row>
    <row r="31" spans="1:22">
      <c r="A31" s="404"/>
      <c r="B31" s="405"/>
      <c r="C31" s="406"/>
      <c r="D31" s="407"/>
      <c r="E31" s="407"/>
      <c r="F31" s="408" t="s">
        <v>343</v>
      </c>
      <c r="G31" s="408">
        <v>23</v>
      </c>
      <c r="H31" s="408" t="s">
        <v>24</v>
      </c>
      <c r="I31" s="407"/>
      <c r="J31" s="407"/>
      <c r="K31" s="407"/>
      <c r="L31" s="407"/>
      <c r="M31" s="405"/>
      <c r="N31" s="408">
        <v>9000</v>
      </c>
      <c r="O31" s="408">
        <v>207000</v>
      </c>
      <c r="P31" s="409"/>
    </row>
    <row r="32" spans="1:22">
      <c r="A32" s="404"/>
      <c r="B32" s="405"/>
      <c r="C32" s="406"/>
      <c r="D32" s="407"/>
      <c r="E32" s="407"/>
      <c r="F32" s="408" t="s">
        <v>344</v>
      </c>
      <c r="G32" s="408">
        <v>15</v>
      </c>
      <c r="H32" s="408" t="s">
        <v>24</v>
      </c>
      <c r="I32" s="407"/>
      <c r="J32" s="407"/>
      <c r="K32" s="407"/>
      <c r="L32" s="407"/>
      <c r="M32" s="405"/>
      <c r="N32" s="408">
        <v>9000</v>
      </c>
      <c r="O32" s="408">
        <v>135000</v>
      </c>
      <c r="P32" s="409"/>
    </row>
    <row r="33" spans="1:16">
      <c r="A33" s="404"/>
      <c r="B33" s="405"/>
      <c r="C33" s="406"/>
      <c r="D33" s="407"/>
      <c r="E33" s="407"/>
      <c r="F33" s="408" t="s">
        <v>40</v>
      </c>
      <c r="G33" s="408">
        <v>29</v>
      </c>
      <c r="H33" s="408" t="s">
        <v>24</v>
      </c>
      <c r="I33" s="407"/>
      <c r="J33" s="407"/>
      <c r="K33" s="407"/>
      <c r="L33" s="407"/>
      <c r="M33" s="405"/>
      <c r="N33" s="408">
        <v>9000</v>
      </c>
      <c r="O33" s="408">
        <v>261000</v>
      </c>
      <c r="P33" s="409"/>
    </row>
    <row r="34" spans="1:16">
      <c r="A34" s="404"/>
      <c r="B34" s="405"/>
      <c r="C34" s="406"/>
      <c r="D34" s="407"/>
      <c r="E34" s="407"/>
      <c r="F34" s="408" t="s">
        <v>345</v>
      </c>
      <c r="G34" s="408">
        <v>538</v>
      </c>
      <c r="H34" s="408" t="s">
        <v>24</v>
      </c>
      <c r="I34" s="407"/>
      <c r="J34" s="407"/>
      <c r="K34" s="407"/>
      <c r="L34" s="407"/>
      <c r="M34" s="405"/>
      <c r="N34" s="408">
        <v>3000</v>
      </c>
      <c r="O34" s="408">
        <v>1614000</v>
      </c>
      <c r="P34" s="409"/>
    </row>
    <row r="35" spans="1:16" ht="15.75" thickBot="1">
      <c r="A35" s="410"/>
      <c r="B35" s="411"/>
      <c r="C35" s="412"/>
      <c r="D35" s="413"/>
      <c r="E35" s="413"/>
      <c r="F35" s="414" t="s">
        <v>125</v>
      </c>
      <c r="G35" s="414">
        <v>7</v>
      </c>
      <c r="H35" s="414" t="s">
        <v>24</v>
      </c>
      <c r="I35" s="413"/>
      <c r="J35" s="413"/>
      <c r="K35" s="413"/>
      <c r="L35" s="413"/>
      <c r="M35" s="411"/>
      <c r="N35" s="414">
        <v>9000</v>
      </c>
      <c r="O35" s="414">
        <v>63000</v>
      </c>
      <c r="P35" s="415"/>
    </row>
    <row r="36" spans="1:16">
      <c r="A36" s="397">
        <v>5</v>
      </c>
      <c r="B36" s="398" t="s">
        <v>355</v>
      </c>
      <c r="C36" s="399">
        <v>44930</v>
      </c>
      <c r="D36" s="400" t="s">
        <v>335</v>
      </c>
      <c r="E36" s="400" t="s">
        <v>356</v>
      </c>
      <c r="F36" s="401" t="s">
        <v>337</v>
      </c>
      <c r="G36" s="401">
        <v>39</v>
      </c>
      <c r="H36" s="401" t="s">
        <v>24</v>
      </c>
      <c r="I36" s="400" t="s">
        <v>338</v>
      </c>
      <c r="J36" s="400" t="s">
        <v>357</v>
      </c>
      <c r="K36" s="400" t="s">
        <v>122</v>
      </c>
      <c r="L36" s="400" t="s">
        <v>340</v>
      </c>
      <c r="M36" s="398">
        <v>3363000</v>
      </c>
      <c r="N36" s="401">
        <v>15000</v>
      </c>
      <c r="O36" s="401">
        <v>585000</v>
      </c>
      <c r="P36" s="402" t="s">
        <v>341</v>
      </c>
    </row>
    <row r="37" spans="1:16">
      <c r="A37" s="404"/>
      <c r="B37" s="405"/>
      <c r="C37" s="406"/>
      <c r="D37" s="407"/>
      <c r="E37" s="407"/>
      <c r="F37" s="408" t="s">
        <v>342</v>
      </c>
      <c r="G37" s="408">
        <v>7</v>
      </c>
      <c r="H37" s="408" t="s">
        <v>24</v>
      </c>
      <c r="I37" s="407"/>
      <c r="J37" s="407"/>
      <c r="K37" s="407"/>
      <c r="L37" s="407"/>
      <c r="M37" s="405"/>
      <c r="N37" s="408">
        <v>21000</v>
      </c>
      <c r="O37" s="408">
        <v>147000</v>
      </c>
      <c r="P37" s="409"/>
    </row>
    <row r="38" spans="1:16">
      <c r="A38" s="404"/>
      <c r="B38" s="405"/>
      <c r="C38" s="406"/>
      <c r="D38" s="407"/>
      <c r="E38" s="407"/>
      <c r="F38" s="408" t="s">
        <v>42</v>
      </c>
      <c r="G38" s="408">
        <v>39</v>
      </c>
      <c r="H38" s="408" t="s">
        <v>24</v>
      </c>
      <c r="I38" s="407"/>
      <c r="J38" s="407"/>
      <c r="K38" s="407"/>
      <c r="L38" s="407"/>
      <c r="M38" s="405"/>
      <c r="N38" s="408">
        <v>9000</v>
      </c>
      <c r="O38" s="408">
        <v>351000</v>
      </c>
      <c r="P38" s="409"/>
    </row>
    <row r="39" spans="1:16">
      <c r="A39" s="404"/>
      <c r="B39" s="405"/>
      <c r="C39" s="406"/>
      <c r="D39" s="407"/>
      <c r="E39" s="407"/>
      <c r="F39" s="408" t="s">
        <v>343</v>
      </c>
      <c r="G39" s="408">
        <v>23</v>
      </c>
      <c r="H39" s="408" t="s">
        <v>24</v>
      </c>
      <c r="I39" s="407"/>
      <c r="J39" s="407"/>
      <c r="K39" s="407"/>
      <c r="L39" s="407"/>
      <c r="M39" s="405"/>
      <c r="N39" s="408">
        <v>9000</v>
      </c>
      <c r="O39" s="408">
        <v>207000</v>
      </c>
      <c r="P39" s="409"/>
    </row>
    <row r="40" spans="1:16">
      <c r="A40" s="404"/>
      <c r="B40" s="405"/>
      <c r="C40" s="406"/>
      <c r="D40" s="407"/>
      <c r="E40" s="407"/>
      <c r="F40" s="408" t="s">
        <v>344</v>
      </c>
      <c r="G40" s="408">
        <v>15</v>
      </c>
      <c r="H40" s="408" t="s">
        <v>24</v>
      </c>
      <c r="I40" s="407"/>
      <c r="J40" s="407"/>
      <c r="K40" s="407"/>
      <c r="L40" s="407"/>
      <c r="M40" s="405"/>
      <c r="N40" s="408">
        <v>9000</v>
      </c>
      <c r="O40" s="408">
        <v>135000</v>
      </c>
      <c r="P40" s="409"/>
    </row>
    <row r="41" spans="1:16">
      <c r="A41" s="404"/>
      <c r="B41" s="405"/>
      <c r="C41" s="406"/>
      <c r="D41" s="407"/>
      <c r="E41" s="407"/>
      <c r="F41" s="408" t="s">
        <v>40</v>
      </c>
      <c r="G41" s="408">
        <v>29</v>
      </c>
      <c r="H41" s="408" t="s">
        <v>24</v>
      </c>
      <c r="I41" s="407"/>
      <c r="J41" s="407"/>
      <c r="K41" s="407"/>
      <c r="L41" s="407"/>
      <c r="M41" s="405"/>
      <c r="N41" s="408">
        <v>9000</v>
      </c>
      <c r="O41" s="408">
        <v>261000</v>
      </c>
      <c r="P41" s="409"/>
    </row>
    <row r="42" spans="1:16">
      <c r="A42" s="404"/>
      <c r="B42" s="405"/>
      <c r="C42" s="406"/>
      <c r="D42" s="407"/>
      <c r="E42" s="407"/>
      <c r="F42" s="408" t="s">
        <v>345</v>
      </c>
      <c r="G42" s="408">
        <v>538</v>
      </c>
      <c r="H42" s="408" t="s">
        <v>24</v>
      </c>
      <c r="I42" s="407"/>
      <c r="J42" s="407"/>
      <c r="K42" s="407"/>
      <c r="L42" s="407"/>
      <c r="M42" s="405"/>
      <c r="N42" s="408">
        <v>3000</v>
      </c>
      <c r="O42" s="408">
        <v>1614000</v>
      </c>
      <c r="P42" s="409"/>
    </row>
    <row r="43" spans="1:16" ht="15.75" thickBot="1">
      <c r="A43" s="410"/>
      <c r="B43" s="411"/>
      <c r="C43" s="412"/>
      <c r="D43" s="413"/>
      <c r="E43" s="413"/>
      <c r="F43" s="414" t="s">
        <v>125</v>
      </c>
      <c r="G43" s="414">
        <v>7</v>
      </c>
      <c r="H43" s="414" t="s">
        <v>24</v>
      </c>
      <c r="I43" s="413"/>
      <c r="J43" s="413"/>
      <c r="K43" s="413"/>
      <c r="L43" s="413"/>
      <c r="M43" s="411"/>
      <c r="N43" s="414">
        <v>9000</v>
      </c>
      <c r="O43" s="414">
        <v>63000</v>
      </c>
      <c r="P43" s="415"/>
    </row>
    <row r="44" spans="1:16">
      <c r="A44" s="397">
        <v>6</v>
      </c>
      <c r="B44" s="398" t="s">
        <v>358</v>
      </c>
      <c r="C44" s="399">
        <v>44930</v>
      </c>
      <c r="D44" s="400" t="s">
        <v>335</v>
      </c>
      <c r="E44" s="400" t="s">
        <v>359</v>
      </c>
      <c r="F44" s="401" t="s">
        <v>337</v>
      </c>
      <c r="G44" s="401">
        <v>38</v>
      </c>
      <c r="H44" s="401" t="s">
        <v>24</v>
      </c>
      <c r="I44" s="400" t="s">
        <v>338</v>
      </c>
      <c r="J44" s="400" t="s">
        <v>360</v>
      </c>
      <c r="K44" s="400" t="s">
        <v>122</v>
      </c>
      <c r="L44" s="400" t="s">
        <v>340</v>
      </c>
      <c r="M44" s="398">
        <v>3339000</v>
      </c>
      <c r="N44" s="401">
        <v>15000</v>
      </c>
      <c r="O44" s="401">
        <v>570000</v>
      </c>
      <c r="P44" s="402" t="s">
        <v>341</v>
      </c>
    </row>
    <row r="45" spans="1:16">
      <c r="A45" s="404"/>
      <c r="B45" s="405"/>
      <c r="C45" s="406"/>
      <c r="D45" s="407"/>
      <c r="E45" s="407"/>
      <c r="F45" s="408" t="s">
        <v>342</v>
      </c>
      <c r="G45" s="408">
        <v>7</v>
      </c>
      <c r="H45" s="408" t="s">
        <v>24</v>
      </c>
      <c r="I45" s="407"/>
      <c r="J45" s="407"/>
      <c r="K45" s="407"/>
      <c r="L45" s="407"/>
      <c r="M45" s="405"/>
      <c r="N45" s="408">
        <v>21000</v>
      </c>
      <c r="O45" s="408">
        <v>147000</v>
      </c>
      <c r="P45" s="409"/>
    </row>
    <row r="46" spans="1:16">
      <c r="A46" s="404"/>
      <c r="B46" s="405"/>
      <c r="C46" s="406"/>
      <c r="D46" s="407"/>
      <c r="E46" s="407"/>
      <c r="F46" s="408" t="s">
        <v>42</v>
      </c>
      <c r="G46" s="408">
        <v>38</v>
      </c>
      <c r="H46" s="408" t="s">
        <v>24</v>
      </c>
      <c r="I46" s="407"/>
      <c r="J46" s="407"/>
      <c r="K46" s="407"/>
      <c r="L46" s="407"/>
      <c r="M46" s="405"/>
      <c r="N46" s="408">
        <v>9000</v>
      </c>
      <c r="O46" s="408">
        <v>342000</v>
      </c>
      <c r="P46" s="409"/>
    </row>
    <row r="47" spans="1:16">
      <c r="A47" s="404"/>
      <c r="B47" s="405"/>
      <c r="C47" s="406"/>
      <c r="D47" s="407"/>
      <c r="E47" s="407"/>
      <c r="F47" s="408" t="s">
        <v>343</v>
      </c>
      <c r="G47" s="408">
        <v>23</v>
      </c>
      <c r="H47" s="408" t="s">
        <v>24</v>
      </c>
      <c r="I47" s="407"/>
      <c r="J47" s="407"/>
      <c r="K47" s="407"/>
      <c r="L47" s="407"/>
      <c r="M47" s="405"/>
      <c r="N47" s="408">
        <v>9000</v>
      </c>
      <c r="O47" s="408">
        <v>207000</v>
      </c>
      <c r="P47" s="409"/>
    </row>
    <row r="48" spans="1:16">
      <c r="A48" s="404"/>
      <c r="B48" s="405"/>
      <c r="C48" s="406"/>
      <c r="D48" s="407"/>
      <c r="E48" s="407"/>
      <c r="F48" s="408" t="s">
        <v>344</v>
      </c>
      <c r="G48" s="408">
        <v>15</v>
      </c>
      <c r="H48" s="408" t="s">
        <v>24</v>
      </c>
      <c r="I48" s="407"/>
      <c r="J48" s="407"/>
      <c r="K48" s="407"/>
      <c r="L48" s="407"/>
      <c r="M48" s="405"/>
      <c r="N48" s="408">
        <v>9000</v>
      </c>
      <c r="O48" s="408">
        <v>135000</v>
      </c>
      <c r="P48" s="409"/>
    </row>
    <row r="49" spans="1:16">
      <c r="A49" s="404"/>
      <c r="B49" s="405"/>
      <c r="C49" s="406"/>
      <c r="D49" s="407"/>
      <c r="E49" s="407"/>
      <c r="F49" s="408" t="s">
        <v>40</v>
      </c>
      <c r="G49" s="408">
        <v>29</v>
      </c>
      <c r="H49" s="408" t="s">
        <v>24</v>
      </c>
      <c r="I49" s="407"/>
      <c r="J49" s="407"/>
      <c r="K49" s="407"/>
      <c r="L49" s="407"/>
      <c r="M49" s="405"/>
      <c r="N49" s="408">
        <v>9000</v>
      </c>
      <c r="O49" s="408">
        <v>261000</v>
      </c>
      <c r="P49" s="409"/>
    </row>
    <row r="50" spans="1:16">
      <c r="A50" s="404"/>
      <c r="B50" s="405"/>
      <c r="C50" s="406"/>
      <c r="D50" s="407"/>
      <c r="E50" s="407"/>
      <c r="F50" s="408" t="s">
        <v>345</v>
      </c>
      <c r="G50" s="408">
        <v>538</v>
      </c>
      <c r="H50" s="408" t="s">
        <v>24</v>
      </c>
      <c r="I50" s="407"/>
      <c r="J50" s="407"/>
      <c r="K50" s="407"/>
      <c r="L50" s="407"/>
      <c r="M50" s="405"/>
      <c r="N50" s="408">
        <v>3000</v>
      </c>
      <c r="O50" s="408">
        <v>1614000</v>
      </c>
      <c r="P50" s="409"/>
    </row>
    <row r="51" spans="1:16" ht="15.75" thickBot="1">
      <c r="A51" s="410"/>
      <c r="B51" s="411"/>
      <c r="C51" s="412"/>
      <c r="D51" s="413"/>
      <c r="E51" s="413"/>
      <c r="F51" s="414" t="s">
        <v>125</v>
      </c>
      <c r="G51" s="414">
        <v>7</v>
      </c>
      <c r="H51" s="414" t="s">
        <v>24</v>
      </c>
      <c r="I51" s="413"/>
      <c r="J51" s="413"/>
      <c r="K51" s="413"/>
      <c r="L51" s="413"/>
      <c r="M51" s="411"/>
      <c r="N51" s="414">
        <v>9000</v>
      </c>
      <c r="O51" s="414">
        <v>63000</v>
      </c>
      <c r="P51" s="415"/>
    </row>
    <row r="52" spans="1:16">
      <c r="A52" s="397">
        <v>7</v>
      </c>
      <c r="B52" s="398" t="s">
        <v>361</v>
      </c>
      <c r="C52" s="399">
        <v>44930</v>
      </c>
      <c r="D52" s="400" t="s">
        <v>335</v>
      </c>
      <c r="E52" s="400" t="s">
        <v>362</v>
      </c>
      <c r="F52" s="401" t="s">
        <v>337</v>
      </c>
      <c r="G52" s="401">
        <v>38</v>
      </c>
      <c r="H52" s="401" t="s">
        <v>24</v>
      </c>
      <c r="I52" s="400" t="s">
        <v>338</v>
      </c>
      <c r="J52" s="400" t="s">
        <v>360</v>
      </c>
      <c r="K52" s="400" t="s">
        <v>122</v>
      </c>
      <c r="L52" s="400" t="s">
        <v>340</v>
      </c>
      <c r="M52" s="398">
        <v>3354000</v>
      </c>
      <c r="N52" s="401">
        <v>15000</v>
      </c>
      <c r="O52" s="401">
        <v>570000</v>
      </c>
      <c r="P52" s="402" t="s">
        <v>341</v>
      </c>
    </row>
    <row r="53" spans="1:16">
      <c r="A53" s="404"/>
      <c r="B53" s="405"/>
      <c r="C53" s="406"/>
      <c r="D53" s="407"/>
      <c r="E53" s="407"/>
      <c r="F53" s="408" t="s">
        <v>342</v>
      </c>
      <c r="G53" s="408">
        <v>7</v>
      </c>
      <c r="H53" s="408" t="s">
        <v>24</v>
      </c>
      <c r="I53" s="407"/>
      <c r="J53" s="407"/>
      <c r="K53" s="407"/>
      <c r="L53" s="407"/>
      <c r="M53" s="405"/>
      <c r="N53" s="408">
        <v>21000</v>
      </c>
      <c r="O53" s="408">
        <v>147000</v>
      </c>
      <c r="P53" s="409"/>
    </row>
    <row r="54" spans="1:16">
      <c r="A54" s="404"/>
      <c r="B54" s="405"/>
      <c r="C54" s="406"/>
      <c r="D54" s="407"/>
      <c r="E54" s="407"/>
      <c r="F54" s="408" t="s">
        <v>42</v>
      </c>
      <c r="G54" s="408">
        <v>38</v>
      </c>
      <c r="H54" s="408" t="s">
        <v>24</v>
      </c>
      <c r="I54" s="407"/>
      <c r="J54" s="407"/>
      <c r="K54" s="407"/>
      <c r="L54" s="407"/>
      <c r="M54" s="405"/>
      <c r="N54" s="408">
        <v>9000</v>
      </c>
      <c r="O54" s="408">
        <v>342000</v>
      </c>
      <c r="P54" s="409"/>
    </row>
    <row r="55" spans="1:16">
      <c r="A55" s="404"/>
      <c r="B55" s="405"/>
      <c r="C55" s="406"/>
      <c r="D55" s="407"/>
      <c r="E55" s="407"/>
      <c r="F55" s="408" t="s">
        <v>343</v>
      </c>
      <c r="G55" s="408">
        <v>23</v>
      </c>
      <c r="H55" s="408" t="s">
        <v>24</v>
      </c>
      <c r="I55" s="407"/>
      <c r="J55" s="407"/>
      <c r="K55" s="407"/>
      <c r="L55" s="407"/>
      <c r="M55" s="405"/>
      <c r="N55" s="408">
        <v>9000</v>
      </c>
      <c r="O55" s="408">
        <v>207000</v>
      </c>
      <c r="P55" s="409"/>
    </row>
    <row r="56" spans="1:16">
      <c r="A56" s="404"/>
      <c r="B56" s="405"/>
      <c r="C56" s="406"/>
      <c r="D56" s="407"/>
      <c r="E56" s="407"/>
      <c r="F56" s="408" t="s">
        <v>344</v>
      </c>
      <c r="G56" s="408">
        <v>15</v>
      </c>
      <c r="H56" s="408" t="s">
        <v>24</v>
      </c>
      <c r="I56" s="407"/>
      <c r="J56" s="407"/>
      <c r="K56" s="407"/>
      <c r="L56" s="407"/>
      <c r="M56" s="405"/>
      <c r="N56" s="408">
        <v>9000</v>
      </c>
      <c r="O56" s="408">
        <v>135000</v>
      </c>
      <c r="P56" s="409"/>
    </row>
    <row r="57" spans="1:16">
      <c r="A57" s="404"/>
      <c r="B57" s="405"/>
      <c r="C57" s="406"/>
      <c r="D57" s="407"/>
      <c r="E57" s="407"/>
      <c r="F57" s="408" t="s">
        <v>40</v>
      </c>
      <c r="G57" s="408">
        <v>29</v>
      </c>
      <c r="H57" s="408" t="s">
        <v>24</v>
      </c>
      <c r="I57" s="407"/>
      <c r="J57" s="407"/>
      <c r="K57" s="407"/>
      <c r="L57" s="407"/>
      <c r="M57" s="405"/>
      <c r="N57" s="408">
        <v>9000</v>
      </c>
      <c r="O57" s="408">
        <v>261000</v>
      </c>
      <c r="P57" s="409"/>
    </row>
    <row r="58" spans="1:16">
      <c r="A58" s="404"/>
      <c r="B58" s="405"/>
      <c r="C58" s="406"/>
      <c r="D58" s="407"/>
      <c r="E58" s="407"/>
      <c r="F58" s="408" t="s">
        <v>345</v>
      </c>
      <c r="G58" s="408">
        <v>543</v>
      </c>
      <c r="H58" s="408" t="s">
        <v>24</v>
      </c>
      <c r="I58" s="407"/>
      <c r="J58" s="407"/>
      <c r="K58" s="407"/>
      <c r="L58" s="407"/>
      <c r="M58" s="405"/>
      <c r="N58" s="408">
        <v>3000</v>
      </c>
      <c r="O58" s="408">
        <v>1629000</v>
      </c>
      <c r="P58" s="409"/>
    </row>
    <row r="59" spans="1:16" ht="15.75" thickBot="1">
      <c r="A59" s="410"/>
      <c r="B59" s="411"/>
      <c r="C59" s="412"/>
      <c r="D59" s="413"/>
      <c r="E59" s="413"/>
      <c r="F59" s="414" t="s">
        <v>125</v>
      </c>
      <c r="G59" s="414">
        <v>7</v>
      </c>
      <c r="H59" s="414" t="s">
        <v>24</v>
      </c>
      <c r="I59" s="413"/>
      <c r="J59" s="413"/>
      <c r="K59" s="413"/>
      <c r="L59" s="413"/>
      <c r="M59" s="411"/>
      <c r="N59" s="414">
        <v>9000</v>
      </c>
      <c r="O59" s="414">
        <v>63000</v>
      </c>
      <c r="P59" s="415"/>
    </row>
    <row r="60" spans="1:16">
      <c r="A60" s="397">
        <v>8</v>
      </c>
      <c r="B60" s="398" t="s">
        <v>363</v>
      </c>
      <c r="C60" s="399">
        <v>44930</v>
      </c>
      <c r="D60" s="400" t="s">
        <v>335</v>
      </c>
      <c r="E60" s="400" t="s">
        <v>364</v>
      </c>
      <c r="F60" s="401" t="s">
        <v>337</v>
      </c>
      <c r="G60" s="401">
        <v>38</v>
      </c>
      <c r="H60" s="401" t="s">
        <v>24</v>
      </c>
      <c r="I60" s="400" t="s">
        <v>338</v>
      </c>
      <c r="J60" s="400" t="s">
        <v>365</v>
      </c>
      <c r="K60" s="400" t="s">
        <v>122</v>
      </c>
      <c r="L60" s="400" t="s">
        <v>340</v>
      </c>
      <c r="M60" s="398">
        <v>3405000</v>
      </c>
      <c r="N60" s="401">
        <v>15000</v>
      </c>
      <c r="O60" s="401">
        <v>570000</v>
      </c>
      <c r="P60" s="402" t="s">
        <v>341</v>
      </c>
    </row>
    <row r="61" spans="1:16">
      <c r="A61" s="404"/>
      <c r="B61" s="405"/>
      <c r="C61" s="406"/>
      <c r="D61" s="407"/>
      <c r="E61" s="407"/>
      <c r="F61" s="408" t="s">
        <v>342</v>
      </c>
      <c r="G61" s="408">
        <v>7</v>
      </c>
      <c r="H61" s="408" t="s">
        <v>24</v>
      </c>
      <c r="I61" s="407"/>
      <c r="J61" s="407"/>
      <c r="K61" s="407"/>
      <c r="L61" s="407"/>
      <c r="M61" s="405"/>
      <c r="N61" s="408">
        <v>21000</v>
      </c>
      <c r="O61" s="408">
        <v>147000</v>
      </c>
      <c r="P61" s="409"/>
    </row>
    <row r="62" spans="1:16">
      <c r="A62" s="404"/>
      <c r="B62" s="405"/>
      <c r="C62" s="406"/>
      <c r="D62" s="407"/>
      <c r="E62" s="407"/>
      <c r="F62" s="408" t="s">
        <v>42</v>
      </c>
      <c r="G62" s="408">
        <v>38</v>
      </c>
      <c r="H62" s="408" t="s">
        <v>24</v>
      </c>
      <c r="I62" s="407"/>
      <c r="J62" s="407"/>
      <c r="K62" s="407"/>
      <c r="L62" s="407"/>
      <c r="M62" s="405"/>
      <c r="N62" s="408">
        <v>9000</v>
      </c>
      <c r="O62" s="408">
        <v>342000</v>
      </c>
      <c r="P62" s="409"/>
    </row>
    <row r="63" spans="1:16">
      <c r="A63" s="404"/>
      <c r="B63" s="405"/>
      <c r="C63" s="406"/>
      <c r="D63" s="407"/>
      <c r="E63" s="407"/>
      <c r="F63" s="408" t="s">
        <v>343</v>
      </c>
      <c r="G63" s="408">
        <v>23</v>
      </c>
      <c r="H63" s="408" t="s">
        <v>24</v>
      </c>
      <c r="I63" s="407"/>
      <c r="J63" s="407"/>
      <c r="K63" s="407"/>
      <c r="L63" s="407"/>
      <c r="M63" s="405"/>
      <c r="N63" s="408">
        <v>9000</v>
      </c>
      <c r="O63" s="408">
        <v>207000</v>
      </c>
      <c r="P63" s="409"/>
    </row>
    <row r="64" spans="1:16">
      <c r="A64" s="404"/>
      <c r="B64" s="405"/>
      <c r="C64" s="406"/>
      <c r="D64" s="407"/>
      <c r="E64" s="407"/>
      <c r="F64" s="408" t="s">
        <v>344</v>
      </c>
      <c r="G64" s="408">
        <v>15</v>
      </c>
      <c r="H64" s="408" t="s">
        <v>24</v>
      </c>
      <c r="I64" s="407"/>
      <c r="J64" s="407"/>
      <c r="K64" s="407"/>
      <c r="L64" s="407"/>
      <c r="M64" s="405"/>
      <c r="N64" s="408">
        <v>9000</v>
      </c>
      <c r="O64" s="408">
        <v>135000</v>
      </c>
      <c r="P64" s="409"/>
    </row>
    <row r="65" spans="1:16">
      <c r="A65" s="404"/>
      <c r="B65" s="405"/>
      <c r="C65" s="406"/>
      <c r="D65" s="407"/>
      <c r="E65" s="407"/>
      <c r="F65" s="408" t="s">
        <v>40</v>
      </c>
      <c r="G65" s="408">
        <v>36</v>
      </c>
      <c r="H65" s="408" t="s">
        <v>24</v>
      </c>
      <c r="I65" s="407"/>
      <c r="J65" s="407"/>
      <c r="K65" s="407"/>
      <c r="L65" s="407"/>
      <c r="M65" s="405"/>
      <c r="N65" s="408">
        <v>9000</v>
      </c>
      <c r="O65" s="408">
        <v>324000</v>
      </c>
      <c r="P65" s="409"/>
    </row>
    <row r="66" spans="1:16">
      <c r="A66" s="404"/>
      <c r="B66" s="405"/>
      <c r="C66" s="406"/>
      <c r="D66" s="407"/>
      <c r="E66" s="407"/>
      <c r="F66" s="408" t="s">
        <v>345</v>
      </c>
      <c r="G66" s="408">
        <v>539</v>
      </c>
      <c r="H66" s="408" t="s">
        <v>24</v>
      </c>
      <c r="I66" s="407"/>
      <c r="J66" s="407"/>
      <c r="K66" s="407"/>
      <c r="L66" s="407"/>
      <c r="M66" s="405"/>
      <c r="N66" s="408">
        <v>3000</v>
      </c>
      <c r="O66" s="408">
        <v>1617000</v>
      </c>
      <c r="P66" s="409"/>
    </row>
    <row r="67" spans="1:16" ht="15.75" thickBot="1">
      <c r="A67" s="410"/>
      <c r="B67" s="411"/>
      <c r="C67" s="412"/>
      <c r="D67" s="413"/>
      <c r="E67" s="413"/>
      <c r="F67" s="414" t="s">
        <v>125</v>
      </c>
      <c r="G67" s="414">
        <v>7</v>
      </c>
      <c r="H67" s="414" t="s">
        <v>24</v>
      </c>
      <c r="I67" s="413"/>
      <c r="J67" s="413"/>
      <c r="K67" s="413"/>
      <c r="L67" s="413"/>
      <c r="M67" s="411"/>
      <c r="N67" s="414">
        <v>9000</v>
      </c>
      <c r="O67" s="414">
        <v>63000</v>
      </c>
      <c r="P67" s="415"/>
    </row>
    <row r="68" spans="1:16">
      <c r="A68" s="397">
        <v>9</v>
      </c>
      <c r="B68" s="398" t="s">
        <v>366</v>
      </c>
      <c r="C68" s="399">
        <v>44930</v>
      </c>
      <c r="D68" s="400" t="s">
        <v>335</v>
      </c>
      <c r="E68" s="400" t="s">
        <v>367</v>
      </c>
      <c r="F68" s="401" t="s">
        <v>337</v>
      </c>
      <c r="G68" s="401">
        <v>38</v>
      </c>
      <c r="H68" s="401" t="s">
        <v>24</v>
      </c>
      <c r="I68" s="400" t="s">
        <v>338</v>
      </c>
      <c r="J68" s="400" t="s">
        <v>368</v>
      </c>
      <c r="K68" s="400" t="s">
        <v>122</v>
      </c>
      <c r="L68" s="400" t="s">
        <v>340</v>
      </c>
      <c r="M68" s="398">
        <v>3339000</v>
      </c>
      <c r="N68" s="401">
        <v>15000</v>
      </c>
      <c r="O68" s="401">
        <v>570000</v>
      </c>
      <c r="P68" s="402" t="s">
        <v>341</v>
      </c>
    </row>
    <row r="69" spans="1:16">
      <c r="A69" s="404"/>
      <c r="B69" s="405"/>
      <c r="C69" s="406"/>
      <c r="D69" s="407"/>
      <c r="E69" s="407"/>
      <c r="F69" s="408" t="s">
        <v>342</v>
      </c>
      <c r="G69" s="408">
        <v>7</v>
      </c>
      <c r="H69" s="408" t="s">
        <v>24</v>
      </c>
      <c r="I69" s="407"/>
      <c r="J69" s="407"/>
      <c r="K69" s="407"/>
      <c r="L69" s="407"/>
      <c r="M69" s="405"/>
      <c r="N69" s="408">
        <v>21000</v>
      </c>
      <c r="O69" s="408">
        <v>147000</v>
      </c>
      <c r="P69" s="409"/>
    </row>
    <row r="70" spans="1:16">
      <c r="A70" s="404"/>
      <c r="B70" s="405"/>
      <c r="C70" s="406"/>
      <c r="D70" s="407"/>
      <c r="E70" s="407"/>
      <c r="F70" s="408" t="s">
        <v>42</v>
      </c>
      <c r="G70" s="408">
        <v>38</v>
      </c>
      <c r="H70" s="408" t="s">
        <v>24</v>
      </c>
      <c r="I70" s="407"/>
      <c r="J70" s="407"/>
      <c r="K70" s="407"/>
      <c r="L70" s="407"/>
      <c r="M70" s="405"/>
      <c r="N70" s="408">
        <v>9000</v>
      </c>
      <c r="O70" s="408">
        <v>342000</v>
      </c>
      <c r="P70" s="409"/>
    </row>
    <row r="71" spans="1:16">
      <c r="A71" s="404"/>
      <c r="B71" s="405"/>
      <c r="C71" s="406"/>
      <c r="D71" s="407"/>
      <c r="E71" s="407"/>
      <c r="F71" s="408" t="s">
        <v>343</v>
      </c>
      <c r="G71" s="408">
        <v>23</v>
      </c>
      <c r="H71" s="408" t="s">
        <v>24</v>
      </c>
      <c r="I71" s="407"/>
      <c r="J71" s="407"/>
      <c r="K71" s="407"/>
      <c r="L71" s="407"/>
      <c r="M71" s="405"/>
      <c r="N71" s="408">
        <v>9000</v>
      </c>
      <c r="O71" s="408">
        <v>207000</v>
      </c>
      <c r="P71" s="409"/>
    </row>
    <row r="72" spans="1:16">
      <c r="A72" s="404"/>
      <c r="B72" s="405"/>
      <c r="C72" s="406"/>
      <c r="D72" s="407"/>
      <c r="E72" s="407"/>
      <c r="F72" s="408" t="s">
        <v>344</v>
      </c>
      <c r="G72" s="408">
        <v>15</v>
      </c>
      <c r="H72" s="408" t="s">
        <v>24</v>
      </c>
      <c r="I72" s="407"/>
      <c r="J72" s="407"/>
      <c r="K72" s="407"/>
      <c r="L72" s="407"/>
      <c r="M72" s="405"/>
      <c r="N72" s="408">
        <v>9000</v>
      </c>
      <c r="O72" s="408">
        <v>135000</v>
      </c>
      <c r="P72" s="409"/>
    </row>
    <row r="73" spans="1:16">
      <c r="A73" s="404"/>
      <c r="B73" s="405"/>
      <c r="C73" s="406"/>
      <c r="D73" s="407"/>
      <c r="E73" s="407"/>
      <c r="F73" s="408" t="s">
        <v>40</v>
      </c>
      <c r="G73" s="408">
        <v>29</v>
      </c>
      <c r="H73" s="408" t="s">
        <v>24</v>
      </c>
      <c r="I73" s="407"/>
      <c r="J73" s="407"/>
      <c r="K73" s="407"/>
      <c r="L73" s="407"/>
      <c r="M73" s="405"/>
      <c r="N73" s="408">
        <v>9000</v>
      </c>
      <c r="O73" s="408">
        <v>261000</v>
      </c>
      <c r="P73" s="409"/>
    </row>
    <row r="74" spans="1:16">
      <c r="A74" s="404"/>
      <c r="B74" s="405"/>
      <c r="C74" s="406"/>
      <c r="D74" s="407"/>
      <c r="E74" s="407"/>
      <c r="F74" s="408" t="s">
        <v>345</v>
      </c>
      <c r="G74" s="408">
        <v>538</v>
      </c>
      <c r="H74" s="408" t="s">
        <v>24</v>
      </c>
      <c r="I74" s="407"/>
      <c r="J74" s="407"/>
      <c r="K74" s="407"/>
      <c r="L74" s="407"/>
      <c r="M74" s="405"/>
      <c r="N74" s="408">
        <v>3000</v>
      </c>
      <c r="O74" s="408">
        <v>1614000</v>
      </c>
      <c r="P74" s="409"/>
    </row>
    <row r="75" spans="1:16" ht="15.75" thickBot="1">
      <c r="A75" s="410"/>
      <c r="B75" s="411"/>
      <c r="C75" s="412"/>
      <c r="D75" s="413"/>
      <c r="E75" s="413"/>
      <c r="F75" s="414" t="s">
        <v>125</v>
      </c>
      <c r="G75" s="414">
        <v>7</v>
      </c>
      <c r="H75" s="414" t="s">
        <v>24</v>
      </c>
      <c r="I75" s="413"/>
      <c r="J75" s="413"/>
      <c r="K75" s="413"/>
      <c r="L75" s="413"/>
      <c r="M75" s="411"/>
      <c r="N75" s="414">
        <v>9000</v>
      </c>
      <c r="O75" s="414">
        <v>63000</v>
      </c>
      <c r="P75" s="415"/>
    </row>
    <row r="76" spans="1:16">
      <c r="A76" s="397">
        <v>10</v>
      </c>
      <c r="B76" s="398" t="s">
        <v>369</v>
      </c>
      <c r="C76" s="399">
        <v>44930</v>
      </c>
      <c r="D76" s="400" t="s">
        <v>335</v>
      </c>
      <c r="E76" s="400" t="s">
        <v>370</v>
      </c>
      <c r="F76" s="401" t="s">
        <v>337</v>
      </c>
      <c r="G76" s="401">
        <v>38</v>
      </c>
      <c r="H76" s="401" t="s">
        <v>24</v>
      </c>
      <c r="I76" s="400" t="s">
        <v>338</v>
      </c>
      <c r="J76" s="400" t="s">
        <v>371</v>
      </c>
      <c r="K76" s="400" t="s">
        <v>122</v>
      </c>
      <c r="L76" s="400" t="s">
        <v>340</v>
      </c>
      <c r="M76" s="398">
        <v>3339000</v>
      </c>
      <c r="N76" s="401">
        <v>15000</v>
      </c>
      <c r="O76" s="401">
        <v>570000</v>
      </c>
      <c r="P76" s="402" t="s">
        <v>341</v>
      </c>
    </row>
    <row r="77" spans="1:16">
      <c r="A77" s="404"/>
      <c r="B77" s="405"/>
      <c r="C77" s="406"/>
      <c r="D77" s="407"/>
      <c r="E77" s="407"/>
      <c r="F77" s="408" t="s">
        <v>342</v>
      </c>
      <c r="G77" s="408">
        <v>7</v>
      </c>
      <c r="H77" s="408" t="s">
        <v>24</v>
      </c>
      <c r="I77" s="407"/>
      <c r="J77" s="407"/>
      <c r="K77" s="407"/>
      <c r="L77" s="407"/>
      <c r="M77" s="405"/>
      <c r="N77" s="408">
        <v>21000</v>
      </c>
      <c r="O77" s="408">
        <v>147000</v>
      </c>
      <c r="P77" s="409"/>
    </row>
    <row r="78" spans="1:16">
      <c r="A78" s="404"/>
      <c r="B78" s="405"/>
      <c r="C78" s="406"/>
      <c r="D78" s="407"/>
      <c r="E78" s="407"/>
      <c r="F78" s="408" t="s">
        <v>42</v>
      </c>
      <c r="G78" s="408">
        <v>38</v>
      </c>
      <c r="H78" s="408" t="s">
        <v>24</v>
      </c>
      <c r="I78" s="407"/>
      <c r="J78" s="407"/>
      <c r="K78" s="407"/>
      <c r="L78" s="407"/>
      <c r="M78" s="405"/>
      <c r="N78" s="408">
        <v>9000</v>
      </c>
      <c r="O78" s="408">
        <v>342000</v>
      </c>
      <c r="P78" s="409"/>
    </row>
    <row r="79" spans="1:16">
      <c r="A79" s="404"/>
      <c r="B79" s="405"/>
      <c r="C79" s="406"/>
      <c r="D79" s="407"/>
      <c r="E79" s="407"/>
      <c r="F79" s="408" t="s">
        <v>343</v>
      </c>
      <c r="G79" s="408">
        <v>23</v>
      </c>
      <c r="H79" s="408" t="s">
        <v>24</v>
      </c>
      <c r="I79" s="407"/>
      <c r="J79" s="407"/>
      <c r="K79" s="407"/>
      <c r="L79" s="407"/>
      <c r="M79" s="405"/>
      <c r="N79" s="408">
        <v>9000</v>
      </c>
      <c r="O79" s="408">
        <v>207000</v>
      </c>
      <c r="P79" s="409"/>
    </row>
    <row r="80" spans="1:16">
      <c r="A80" s="404"/>
      <c r="B80" s="405"/>
      <c r="C80" s="406"/>
      <c r="D80" s="407"/>
      <c r="E80" s="407"/>
      <c r="F80" s="408" t="s">
        <v>344</v>
      </c>
      <c r="G80" s="408">
        <v>15</v>
      </c>
      <c r="H80" s="408" t="s">
        <v>24</v>
      </c>
      <c r="I80" s="407"/>
      <c r="J80" s="407"/>
      <c r="K80" s="407"/>
      <c r="L80" s="407"/>
      <c r="M80" s="405"/>
      <c r="N80" s="408">
        <v>9000</v>
      </c>
      <c r="O80" s="408">
        <v>135000</v>
      </c>
      <c r="P80" s="409"/>
    </row>
    <row r="81" spans="1:16">
      <c r="A81" s="404"/>
      <c r="B81" s="405"/>
      <c r="C81" s="406"/>
      <c r="D81" s="407"/>
      <c r="E81" s="407"/>
      <c r="F81" s="408" t="s">
        <v>40</v>
      </c>
      <c r="G81" s="408">
        <v>29</v>
      </c>
      <c r="H81" s="408" t="s">
        <v>24</v>
      </c>
      <c r="I81" s="407"/>
      <c r="J81" s="407"/>
      <c r="K81" s="407"/>
      <c r="L81" s="407"/>
      <c r="M81" s="405"/>
      <c r="N81" s="408">
        <v>9000</v>
      </c>
      <c r="O81" s="408">
        <v>261000</v>
      </c>
      <c r="P81" s="409"/>
    </row>
    <row r="82" spans="1:16">
      <c r="A82" s="404"/>
      <c r="B82" s="405"/>
      <c r="C82" s="406"/>
      <c r="D82" s="407"/>
      <c r="E82" s="407"/>
      <c r="F82" s="408" t="s">
        <v>345</v>
      </c>
      <c r="G82" s="408">
        <v>538</v>
      </c>
      <c r="H82" s="408" t="s">
        <v>24</v>
      </c>
      <c r="I82" s="407"/>
      <c r="J82" s="407"/>
      <c r="K82" s="407"/>
      <c r="L82" s="407"/>
      <c r="M82" s="405"/>
      <c r="N82" s="408">
        <v>3000</v>
      </c>
      <c r="O82" s="408">
        <v>1614000</v>
      </c>
      <c r="P82" s="409"/>
    </row>
    <row r="83" spans="1:16" ht="15.75" thickBot="1">
      <c r="A83" s="410"/>
      <c r="B83" s="411"/>
      <c r="C83" s="412"/>
      <c r="D83" s="413"/>
      <c r="E83" s="413"/>
      <c r="F83" s="414" t="s">
        <v>125</v>
      </c>
      <c r="G83" s="414">
        <v>7</v>
      </c>
      <c r="H83" s="414" t="s">
        <v>24</v>
      </c>
      <c r="I83" s="413"/>
      <c r="J83" s="413"/>
      <c r="K83" s="413"/>
      <c r="L83" s="413"/>
      <c r="M83" s="411"/>
      <c r="N83" s="414">
        <v>9000</v>
      </c>
      <c r="O83" s="414">
        <v>63000</v>
      </c>
      <c r="P83" s="415"/>
    </row>
    <row r="84" spans="1:16">
      <c r="A84" s="397">
        <v>11</v>
      </c>
      <c r="B84" s="398" t="s">
        <v>372</v>
      </c>
      <c r="C84" s="399">
        <v>44930</v>
      </c>
      <c r="D84" s="400" t="s">
        <v>335</v>
      </c>
      <c r="E84" s="400" t="s">
        <v>373</v>
      </c>
      <c r="F84" s="401" t="s">
        <v>337</v>
      </c>
      <c r="G84" s="401">
        <v>38</v>
      </c>
      <c r="H84" s="401" t="s">
        <v>24</v>
      </c>
      <c r="I84" s="400" t="s">
        <v>338</v>
      </c>
      <c r="J84" s="400" t="s">
        <v>374</v>
      </c>
      <c r="K84" s="400" t="s">
        <v>122</v>
      </c>
      <c r="L84" s="400" t="s">
        <v>340</v>
      </c>
      <c r="M84" s="398">
        <v>3339000</v>
      </c>
      <c r="N84" s="401">
        <v>15000</v>
      </c>
      <c r="O84" s="401">
        <v>570000</v>
      </c>
      <c r="P84" s="402" t="s">
        <v>341</v>
      </c>
    </row>
    <row r="85" spans="1:16">
      <c r="A85" s="404"/>
      <c r="B85" s="405"/>
      <c r="C85" s="406"/>
      <c r="D85" s="407"/>
      <c r="E85" s="407"/>
      <c r="F85" s="408" t="s">
        <v>342</v>
      </c>
      <c r="G85" s="408">
        <v>7</v>
      </c>
      <c r="H85" s="408" t="s">
        <v>24</v>
      </c>
      <c r="I85" s="407"/>
      <c r="J85" s="407"/>
      <c r="K85" s="407"/>
      <c r="L85" s="407"/>
      <c r="M85" s="405"/>
      <c r="N85" s="408">
        <v>21000</v>
      </c>
      <c r="O85" s="408">
        <v>147000</v>
      </c>
      <c r="P85" s="409"/>
    </row>
    <row r="86" spans="1:16">
      <c r="A86" s="404"/>
      <c r="B86" s="405"/>
      <c r="C86" s="406"/>
      <c r="D86" s="407"/>
      <c r="E86" s="407"/>
      <c r="F86" s="408" t="s">
        <v>42</v>
      </c>
      <c r="G86" s="408">
        <v>38</v>
      </c>
      <c r="H86" s="408" t="s">
        <v>24</v>
      </c>
      <c r="I86" s="407"/>
      <c r="J86" s="407"/>
      <c r="K86" s="407"/>
      <c r="L86" s="407"/>
      <c r="M86" s="405"/>
      <c r="N86" s="408">
        <v>9000</v>
      </c>
      <c r="O86" s="408">
        <v>342000</v>
      </c>
      <c r="P86" s="409"/>
    </row>
    <row r="87" spans="1:16">
      <c r="A87" s="404"/>
      <c r="B87" s="405"/>
      <c r="C87" s="406"/>
      <c r="D87" s="407"/>
      <c r="E87" s="407"/>
      <c r="F87" s="408" t="s">
        <v>343</v>
      </c>
      <c r="G87" s="408">
        <v>23</v>
      </c>
      <c r="H87" s="408" t="s">
        <v>24</v>
      </c>
      <c r="I87" s="407"/>
      <c r="J87" s="407"/>
      <c r="K87" s="407"/>
      <c r="L87" s="407"/>
      <c r="M87" s="405"/>
      <c r="N87" s="408">
        <v>9000</v>
      </c>
      <c r="O87" s="408">
        <v>207000</v>
      </c>
      <c r="P87" s="409"/>
    </row>
    <row r="88" spans="1:16">
      <c r="A88" s="404"/>
      <c r="B88" s="405"/>
      <c r="C88" s="406"/>
      <c r="D88" s="407"/>
      <c r="E88" s="407"/>
      <c r="F88" s="408" t="s">
        <v>344</v>
      </c>
      <c r="G88" s="408">
        <v>15</v>
      </c>
      <c r="H88" s="408" t="s">
        <v>24</v>
      </c>
      <c r="I88" s="407"/>
      <c r="J88" s="407"/>
      <c r="K88" s="407"/>
      <c r="L88" s="407"/>
      <c r="M88" s="405"/>
      <c r="N88" s="408">
        <v>9000</v>
      </c>
      <c r="O88" s="408">
        <v>135000</v>
      </c>
      <c r="P88" s="409"/>
    </row>
    <row r="89" spans="1:16">
      <c r="A89" s="404"/>
      <c r="B89" s="405"/>
      <c r="C89" s="406"/>
      <c r="D89" s="407"/>
      <c r="E89" s="407"/>
      <c r="F89" s="408" t="s">
        <v>40</v>
      </c>
      <c r="G89" s="408">
        <v>29</v>
      </c>
      <c r="H89" s="408" t="s">
        <v>24</v>
      </c>
      <c r="I89" s="407"/>
      <c r="J89" s="407"/>
      <c r="K89" s="407"/>
      <c r="L89" s="407"/>
      <c r="M89" s="405"/>
      <c r="N89" s="408">
        <v>9000</v>
      </c>
      <c r="O89" s="408">
        <v>261000</v>
      </c>
      <c r="P89" s="409"/>
    </row>
    <row r="90" spans="1:16">
      <c r="A90" s="404"/>
      <c r="B90" s="405"/>
      <c r="C90" s="406"/>
      <c r="D90" s="407"/>
      <c r="E90" s="407"/>
      <c r="F90" s="408" t="s">
        <v>345</v>
      </c>
      <c r="G90" s="408">
        <v>538</v>
      </c>
      <c r="H90" s="408" t="s">
        <v>24</v>
      </c>
      <c r="I90" s="407"/>
      <c r="J90" s="407"/>
      <c r="K90" s="407"/>
      <c r="L90" s="407"/>
      <c r="M90" s="405"/>
      <c r="N90" s="408">
        <v>3000</v>
      </c>
      <c r="O90" s="408">
        <v>1614000</v>
      </c>
      <c r="P90" s="409"/>
    </row>
    <row r="91" spans="1:16" ht="15.75" thickBot="1">
      <c r="A91" s="410"/>
      <c r="B91" s="411"/>
      <c r="C91" s="412"/>
      <c r="D91" s="413"/>
      <c r="E91" s="413"/>
      <c r="F91" s="414" t="s">
        <v>125</v>
      </c>
      <c r="G91" s="414">
        <v>7</v>
      </c>
      <c r="H91" s="414" t="s">
        <v>24</v>
      </c>
      <c r="I91" s="413"/>
      <c r="J91" s="413"/>
      <c r="K91" s="413"/>
      <c r="L91" s="413"/>
      <c r="M91" s="411"/>
      <c r="N91" s="414">
        <v>9000</v>
      </c>
      <c r="O91" s="414">
        <v>63000</v>
      </c>
      <c r="P91" s="415"/>
    </row>
    <row r="92" spans="1:16">
      <c r="A92" s="397">
        <v>12</v>
      </c>
      <c r="B92" s="398" t="s">
        <v>375</v>
      </c>
      <c r="C92" s="399">
        <v>44930</v>
      </c>
      <c r="D92" s="400" t="s">
        <v>335</v>
      </c>
      <c r="E92" s="400" t="s">
        <v>376</v>
      </c>
      <c r="F92" s="401" t="s">
        <v>337</v>
      </c>
      <c r="G92" s="401">
        <v>38</v>
      </c>
      <c r="H92" s="401" t="s">
        <v>24</v>
      </c>
      <c r="I92" s="400" t="s">
        <v>338</v>
      </c>
      <c r="J92" s="400" t="s">
        <v>377</v>
      </c>
      <c r="K92" s="400" t="s">
        <v>122</v>
      </c>
      <c r="L92" s="400" t="s">
        <v>340</v>
      </c>
      <c r="M92" s="398">
        <v>3357000</v>
      </c>
      <c r="N92" s="401">
        <v>15000</v>
      </c>
      <c r="O92" s="401">
        <v>570000</v>
      </c>
      <c r="P92" s="402" t="s">
        <v>341</v>
      </c>
    </row>
    <row r="93" spans="1:16">
      <c r="A93" s="404"/>
      <c r="B93" s="405"/>
      <c r="C93" s="406"/>
      <c r="D93" s="407"/>
      <c r="E93" s="407"/>
      <c r="F93" s="408" t="s">
        <v>342</v>
      </c>
      <c r="G93" s="408">
        <v>7</v>
      </c>
      <c r="H93" s="408" t="s">
        <v>24</v>
      </c>
      <c r="I93" s="407"/>
      <c r="J93" s="407"/>
      <c r="K93" s="407"/>
      <c r="L93" s="407"/>
      <c r="M93" s="405"/>
      <c r="N93" s="408">
        <v>21000</v>
      </c>
      <c r="O93" s="408">
        <v>147000</v>
      </c>
      <c r="P93" s="409"/>
    </row>
    <row r="94" spans="1:16">
      <c r="A94" s="404"/>
      <c r="B94" s="405"/>
      <c r="C94" s="406"/>
      <c r="D94" s="407"/>
      <c r="E94" s="407"/>
      <c r="F94" s="408" t="s">
        <v>42</v>
      </c>
      <c r="G94" s="408">
        <v>38</v>
      </c>
      <c r="H94" s="408" t="s">
        <v>24</v>
      </c>
      <c r="I94" s="407"/>
      <c r="J94" s="407"/>
      <c r="K94" s="407"/>
      <c r="L94" s="407"/>
      <c r="M94" s="405"/>
      <c r="N94" s="408">
        <v>9000</v>
      </c>
      <c r="O94" s="408">
        <v>342000</v>
      </c>
      <c r="P94" s="409"/>
    </row>
    <row r="95" spans="1:16">
      <c r="A95" s="404"/>
      <c r="B95" s="405"/>
      <c r="C95" s="406"/>
      <c r="D95" s="407"/>
      <c r="E95" s="407"/>
      <c r="F95" s="408" t="s">
        <v>343</v>
      </c>
      <c r="G95" s="408">
        <v>23</v>
      </c>
      <c r="H95" s="408" t="s">
        <v>24</v>
      </c>
      <c r="I95" s="407"/>
      <c r="J95" s="407"/>
      <c r="K95" s="407"/>
      <c r="L95" s="407"/>
      <c r="M95" s="405"/>
      <c r="N95" s="408">
        <v>9000</v>
      </c>
      <c r="O95" s="408">
        <v>207000</v>
      </c>
      <c r="P95" s="409"/>
    </row>
    <row r="96" spans="1:16">
      <c r="A96" s="404"/>
      <c r="B96" s="405"/>
      <c r="C96" s="406"/>
      <c r="D96" s="407"/>
      <c r="E96" s="407"/>
      <c r="F96" s="408" t="s">
        <v>344</v>
      </c>
      <c r="G96" s="408">
        <v>15</v>
      </c>
      <c r="H96" s="408" t="s">
        <v>24</v>
      </c>
      <c r="I96" s="407"/>
      <c r="J96" s="407"/>
      <c r="K96" s="407"/>
      <c r="L96" s="407"/>
      <c r="M96" s="405"/>
      <c r="N96" s="408">
        <v>9000</v>
      </c>
      <c r="O96" s="408">
        <v>135000</v>
      </c>
      <c r="P96" s="409"/>
    </row>
    <row r="97" spans="1:16">
      <c r="A97" s="404"/>
      <c r="B97" s="405"/>
      <c r="C97" s="406"/>
      <c r="D97" s="407"/>
      <c r="E97" s="407"/>
      <c r="F97" s="408" t="s">
        <v>40</v>
      </c>
      <c r="G97" s="408">
        <v>29</v>
      </c>
      <c r="H97" s="408" t="s">
        <v>24</v>
      </c>
      <c r="I97" s="407"/>
      <c r="J97" s="407"/>
      <c r="K97" s="407"/>
      <c r="L97" s="407"/>
      <c r="M97" s="405"/>
      <c r="N97" s="408">
        <v>9000</v>
      </c>
      <c r="O97" s="408">
        <v>261000</v>
      </c>
      <c r="P97" s="409"/>
    </row>
    <row r="98" spans="1:16">
      <c r="A98" s="404"/>
      <c r="B98" s="405"/>
      <c r="C98" s="406"/>
      <c r="D98" s="407"/>
      <c r="E98" s="407"/>
      <c r="F98" s="408" t="s">
        <v>345</v>
      </c>
      <c r="G98" s="408">
        <v>538</v>
      </c>
      <c r="H98" s="408" t="s">
        <v>24</v>
      </c>
      <c r="I98" s="407"/>
      <c r="J98" s="407"/>
      <c r="K98" s="407"/>
      <c r="L98" s="407"/>
      <c r="M98" s="405"/>
      <c r="N98" s="408">
        <v>3000</v>
      </c>
      <c r="O98" s="408">
        <v>1614000</v>
      </c>
      <c r="P98" s="409"/>
    </row>
    <row r="99" spans="1:16" ht="15.75" thickBot="1">
      <c r="A99" s="410"/>
      <c r="B99" s="411"/>
      <c r="C99" s="412"/>
      <c r="D99" s="413"/>
      <c r="E99" s="413"/>
      <c r="F99" s="414" t="s">
        <v>125</v>
      </c>
      <c r="G99" s="414">
        <v>9</v>
      </c>
      <c r="H99" s="414" t="s">
        <v>24</v>
      </c>
      <c r="I99" s="413"/>
      <c r="J99" s="413"/>
      <c r="K99" s="413"/>
      <c r="L99" s="413"/>
      <c r="M99" s="411"/>
      <c r="N99" s="414">
        <v>9000</v>
      </c>
      <c r="O99" s="414">
        <v>81000</v>
      </c>
      <c r="P99" s="415"/>
    </row>
    <row r="100" spans="1:16">
      <c r="A100" s="397">
        <v>13</v>
      </c>
      <c r="B100" s="398" t="s">
        <v>378</v>
      </c>
      <c r="C100" s="399">
        <v>44930</v>
      </c>
      <c r="D100" s="400" t="s">
        <v>335</v>
      </c>
      <c r="E100" s="400" t="s">
        <v>379</v>
      </c>
      <c r="F100" s="401" t="s">
        <v>337</v>
      </c>
      <c r="G100" s="401">
        <v>38</v>
      </c>
      <c r="H100" s="401" t="s">
        <v>24</v>
      </c>
      <c r="I100" s="400" t="s">
        <v>338</v>
      </c>
      <c r="J100" s="400" t="s">
        <v>380</v>
      </c>
      <c r="K100" s="400" t="s">
        <v>122</v>
      </c>
      <c r="L100" s="400" t="s">
        <v>340</v>
      </c>
      <c r="M100" s="398">
        <v>3411000</v>
      </c>
      <c r="N100" s="401">
        <v>15000</v>
      </c>
      <c r="O100" s="401">
        <v>570000</v>
      </c>
      <c r="P100" s="402" t="s">
        <v>341</v>
      </c>
    </row>
    <row r="101" spans="1:16">
      <c r="A101" s="404"/>
      <c r="B101" s="405"/>
      <c r="C101" s="406"/>
      <c r="D101" s="407"/>
      <c r="E101" s="407"/>
      <c r="F101" s="408" t="s">
        <v>342</v>
      </c>
      <c r="G101" s="408">
        <v>7</v>
      </c>
      <c r="H101" s="408" t="s">
        <v>24</v>
      </c>
      <c r="I101" s="407"/>
      <c r="J101" s="407"/>
      <c r="K101" s="407"/>
      <c r="L101" s="407"/>
      <c r="M101" s="405"/>
      <c r="N101" s="408">
        <v>21000</v>
      </c>
      <c r="O101" s="408">
        <v>147000</v>
      </c>
      <c r="P101" s="409"/>
    </row>
    <row r="102" spans="1:16">
      <c r="A102" s="404"/>
      <c r="B102" s="405"/>
      <c r="C102" s="406"/>
      <c r="D102" s="407"/>
      <c r="E102" s="407"/>
      <c r="F102" s="408" t="s">
        <v>42</v>
      </c>
      <c r="G102" s="408">
        <v>38</v>
      </c>
      <c r="H102" s="408" t="s">
        <v>24</v>
      </c>
      <c r="I102" s="407"/>
      <c r="J102" s="407"/>
      <c r="K102" s="407"/>
      <c r="L102" s="407"/>
      <c r="M102" s="405"/>
      <c r="N102" s="408">
        <v>9000</v>
      </c>
      <c r="O102" s="408">
        <v>342000</v>
      </c>
      <c r="P102" s="409"/>
    </row>
    <row r="103" spans="1:16">
      <c r="A103" s="404"/>
      <c r="B103" s="405"/>
      <c r="C103" s="406"/>
      <c r="D103" s="407"/>
      <c r="E103" s="407"/>
      <c r="F103" s="408" t="s">
        <v>343</v>
      </c>
      <c r="G103" s="408">
        <v>24</v>
      </c>
      <c r="H103" s="408" t="s">
        <v>24</v>
      </c>
      <c r="I103" s="407"/>
      <c r="J103" s="407"/>
      <c r="K103" s="407"/>
      <c r="L103" s="407"/>
      <c r="M103" s="405"/>
      <c r="N103" s="408">
        <v>9000</v>
      </c>
      <c r="O103" s="408">
        <v>216000</v>
      </c>
      <c r="P103" s="409"/>
    </row>
    <row r="104" spans="1:16">
      <c r="A104" s="404"/>
      <c r="B104" s="405"/>
      <c r="C104" s="406"/>
      <c r="D104" s="407"/>
      <c r="E104" s="407"/>
      <c r="F104" s="408" t="s">
        <v>344</v>
      </c>
      <c r="G104" s="408">
        <v>15</v>
      </c>
      <c r="H104" s="408" t="s">
        <v>24</v>
      </c>
      <c r="I104" s="407"/>
      <c r="J104" s="407"/>
      <c r="K104" s="407"/>
      <c r="L104" s="407"/>
      <c r="M104" s="405"/>
      <c r="N104" s="408">
        <v>9000</v>
      </c>
      <c r="O104" s="408">
        <v>135000</v>
      </c>
      <c r="P104" s="409"/>
    </row>
    <row r="105" spans="1:16">
      <c r="A105" s="404"/>
      <c r="B105" s="405"/>
      <c r="C105" s="406"/>
      <c r="D105" s="407"/>
      <c r="E105" s="407"/>
      <c r="F105" s="408" t="s">
        <v>40</v>
      </c>
      <c r="G105" s="408">
        <v>29</v>
      </c>
      <c r="H105" s="408" t="s">
        <v>24</v>
      </c>
      <c r="I105" s="407"/>
      <c r="J105" s="407"/>
      <c r="K105" s="407"/>
      <c r="L105" s="407"/>
      <c r="M105" s="405"/>
      <c r="N105" s="408">
        <v>9000</v>
      </c>
      <c r="O105" s="408">
        <v>261000</v>
      </c>
      <c r="P105" s="409"/>
    </row>
    <row r="106" spans="1:16">
      <c r="A106" s="404"/>
      <c r="B106" s="405"/>
      <c r="C106" s="406"/>
      <c r="D106" s="407"/>
      <c r="E106" s="407"/>
      <c r="F106" s="408" t="s">
        <v>345</v>
      </c>
      <c r="G106" s="408">
        <v>538</v>
      </c>
      <c r="H106" s="408" t="s">
        <v>24</v>
      </c>
      <c r="I106" s="407"/>
      <c r="J106" s="407"/>
      <c r="K106" s="407"/>
      <c r="L106" s="407"/>
      <c r="M106" s="405"/>
      <c r="N106" s="408">
        <v>3000</v>
      </c>
      <c r="O106" s="408">
        <v>1614000</v>
      </c>
      <c r="P106" s="409"/>
    </row>
    <row r="107" spans="1:16" ht="15.75" thickBot="1">
      <c r="A107" s="410"/>
      <c r="B107" s="411"/>
      <c r="C107" s="412"/>
      <c r="D107" s="413"/>
      <c r="E107" s="413"/>
      <c r="F107" s="414" t="s">
        <v>125</v>
      </c>
      <c r="G107" s="414">
        <v>14</v>
      </c>
      <c r="H107" s="414" t="s">
        <v>24</v>
      </c>
      <c r="I107" s="413"/>
      <c r="J107" s="413"/>
      <c r="K107" s="413"/>
      <c r="L107" s="413"/>
      <c r="M107" s="411"/>
      <c r="N107" s="414">
        <v>9000</v>
      </c>
      <c r="O107" s="414">
        <v>126000</v>
      </c>
      <c r="P107" s="415"/>
    </row>
    <row r="108" spans="1:16">
      <c r="A108" s="397">
        <v>14</v>
      </c>
      <c r="B108" s="398" t="s">
        <v>381</v>
      </c>
      <c r="C108" s="399">
        <v>44930</v>
      </c>
      <c r="D108" s="400" t="s">
        <v>335</v>
      </c>
      <c r="E108" s="400" t="s">
        <v>382</v>
      </c>
      <c r="F108" s="401" t="s">
        <v>337</v>
      </c>
      <c r="G108" s="401">
        <v>38</v>
      </c>
      <c r="H108" s="401" t="s">
        <v>24</v>
      </c>
      <c r="I108" s="400" t="s">
        <v>338</v>
      </c>
      <c r="J108" s="400" t="s">
        <v>383</v>
      </c>
      <c r="K108" s="400" t="s">
        <v>122</v>
      </c>
      <c r="L108" s="400" t="s">
        <v>340</v>
      </c>
      <c r="M108" s="398">
        <v>3339000</v>
      </c>
      <c r="N108" s="401">
        <v>15000</v>
      </c>
      <c r="O108" s="401">
        <v>570000</v>
      </c>
      <c r="P108" s="402" t="s">
        <v>341</v>
      </c>
    </row>
    <row r="109" spans="1:16">
      <c r="A109" s="404"/>
      <c r="B109" s="405"/>
      <c r="C109" s="406"/>
      <c r="D109" s="407"/>
      <c r="E109" s="407"/>
      <c r="F109" s="408" t="s">
        <v>342</v>
      </c>
      <c r="G109" s="408">
        <v>7</v>
      </c>
      <c r="H109" s="408" t="s">
        <v>24</v>
      </c>
      <c r="I109" s="407"/>
      <c r="J109" s="407"/>
      <c r="K109" s="407"/>
      <c r="L109" s="407"/>
      <c r="M109" s="405"/>
      <c r="N109" s="408">
        <v>21000</v>
      </c>
      <c r="O109" s="408">
        <v>147000</v>
      </c>
      <c r="P109" s="409"/>
    </row>
    <row r="110" spans="1:16">
      <c r="A110" s="404"/>
      <c r="B110" s="405"/>
      <c r="C110" s="406"/>
      <c r="D110" s="407"/>
      <c r="E110" s="407"/>
      <c r="F110" s="408" t="s">
        <v>42</v>
      </c>
      <c r="G110" s="408">
        <v>38</v>
      </c>
      <c r="H110" s="408" t="s">
        <v>24</v>
      </c>
      <c r="I110" s="407"/>
      <c r="J110" s="407"/>
      <c r="K110" s="407"/>
      <c r="L110" s="407"/>
      <c r="M110" s="405"/>
      <c r="N110" s="408">
        <v>9000</v>
      </c>
      <c r="O110" s="408">
        <v>342000</v>
      </c>
      <c r="P110" s="409"/>
    </row>
    <row r="111" spans="1:16">
      <c r="A111" s="404"/>
      <c r="B111" s="405"/>
      <c r="C111" s="406"/>
      <c r="D111" s="407"/>
      <c r="E111" s="407"/>
      <c r="F111" s="408" t="s">
        <v>343</v>
      </c>
      <c r="G111" s="408">
        <v>23</v>
      </c>
      <c r="H111" s="408" t="s">
        <v>24</v>
      </c>
      <c r="I111" s="407"/>
      <c r="J111" s="407"/>
      <c r="K111" s="407"/>
      <c r="L111" s="407"/>
      <c r="M111" s="405"/>
      <c r="N111" s="408">
        <v>9000</v>
      </c>
      <c r="O111" s="408">
        <v>207000</v>
      </c>
      <c r="P111" s="409"/>
    </row>
    <row r="112" spans="1:16">
      <c r="A112" s="404"/>
      <c r="B112" s="405"/>
      <c r="C112" s="406"/>
      <c r="D112" s="407"/>
      <c r="E112" s="407"/>
      <c r="F112" s="408" t="s">
        <v>344</v>
      </c>
      <c r="G112" s="408">
        <v>15</v>
      </c>
      <c r="H112" s="408" t="s">
        <v>24</v>
      </c>
      <c r="I112" s="407"/>
      <c r="J112" s="407"/>
      <c r="K112" s="407"/>
      <c r="L112" s="407"/>
      <c r="M112" s="405"/>
      <c r="N112" s="408">
        <v>9000</v>
      </c>
      <c r="O112" s="408">
        <v>135000</v>
      </c>
      <c r="P112" s="409"/>
    </row>
    <row r="113" spans="1:16">
      <c r="A113" s="404"/>
      <c r="B113" s="405"/>
      <c r="C113" s="406"/>
      <c r="D113" s="407"/>
      <c r="E113" s="407"/>
      <c r="F113" s="408" t="s">
        <v>40</v>
      </c>
      <c r="G113" s="408">
        <v>29</v>
      </c>
      <c r="H113" s="408" t="s">
        <v>24</v>
      </c>
      <c r="I113" s="407"/>
      <c r="J113" s="407"/>
      <c r="K113" s="407"/>
      <c r="L113" s="407"/>
      <c r="M113" s="405"/>
      <c r="N113" s="408">
        <v>9000</v>
      </c>
      <c r="O113" s="408">
        <v>261000</v>
      </c>
      <c r="P113" s="409"/>
    </row>
    <row r="114" spans="1:16">
      <c r="A114" s="404"/>
      <c r="B114" s="405"/>
      <c r="C114" s="406"/>
      <c r="D114" s="407"/>
      <c r="E114" s="407"/>
      <c r="F114" s="408" t="s">
        <v>345</v>
      </c>
      <c r="G114" s="408">
        <v>538</v>
      </c>
      <c r="H114" s="408" t="s">
        <v>24</v>
      </c>
      <c r="I114" s="407"/>
      <c r="J114" s="407"/>
      <c r="K114" s="407"/>
      <c r="L114" s="407"/>
      <c r="M114" s="405"/>
      <c r="N114" s="408">
        <v>3000</v>
      </c>
      <c r="O114" s="408">
        <v>1614000</v>
      </c>
      <c r="P114" s="409"/>
    </row>
    <row r="115" spans="1:16" ht="15.75" thickBot="1">
      <c r="A115" s="410"/>
      <c r="B115" s="411"/>
      <c r="C115" s="412"/>
      <c r="D115" s="413"/>
      <c r="E115" s="413"/>
      <c r="F115" s="414" t="s">
        <v>125</v>
      </c>
      <c r="G115" s="414">
        <v>7</v>
      </c>
      <c r="H115" s="414" t="s">
        <v>24</v>
      </c>
      <c r="I115" s="413"/>
      <c r="J115" s="413"/>
      <c r="K115" s="413"/>
      <c r="L115" s="413"/>
      <c r="M115" s="411"/>
      <c r="N115" s="414">
        <v>9000</v>
      </c>
      <c r="O115" s="414">
        <v>63000</v>
      </c>
      <c r="P115" s="415"/>
    </row>
    <row r="116" spans="1:16">
      <c r="A116" s="397">
        <v>15</v>
      </c>
      <c r="B116" s="398" t="s">
        <v>384</v>
      </c>
      <c r="C116" s="399">
        <v>44942</v>
      </c>
      <c r="D116" s="400" t="s">
        <v>335</v>
      </c>
      <c r="E116" s="400" t="s">
        <v>385</v>
      </c>
      <c r="F116" s="401" t="s">
        <v>337</v>
      </c>
      <c r="G116" s="401">
        <v>38</v>
      </c>
      <c r="H116" s="401" t="s">
        <v>24</v>
      </c>
      <c r="I116" s="400" t="s">
        <v>338</v>
      </c>
      <c r="J116" s="400" t="s">
        <v>386</v>
      </c>
      <c r="K116" s="400" t="s">
        <v>122</v>
      </c>
      <c r="L116" s="400" t="s">
        <v>340</v>
      </c>
      <c r="M116" s="398">
        <v>3339000</v>
      </c>
      <c r="N116" s="401">
        <v>15000</v>
      </c>
      <c r="O116" s="401">
        <v>570000</v>
      </c>
      <c r="P116" s="402" t="s">
        <v>341</v>
      </c>
    </row>
    <row r="117" spans="1:16">
      <c r="A117" s="404"/>
      <c r="B117" s="405"/>
      <c r="C117" s="406"/>
      <c r="D117" s="407"/>
      <c r="E117" s="407"/>
      <c r="F117" s="408" t="s">
        <v>342</v>
      </c>
      <c r="G117" s="408">
        <v>7</v>
      </c>
      <c r="H117" s="408" t="s">
        <v>24</v>
      </c>
      <c r="I117" s="407"/>
      <c r="J117" s="407"/>
      <c r="K117" s="407"/>
      <c r="L117" s="407"/>
      <c r="M117" s="405"/>
      <c r="N117" s="408">
        <v>21000</v>
      </c>
      <c r="O117" s="408">
        <v>147000</v>
      </c>
      <c r="P117" s="409"/>
    </row>
    <row r="118" spans="1:16">
      <c r="A118" s="404"/>
      <c r="B118" s="405"/>
      <c r="C118" s="406"/>
      <c r="D118" s="407"/>
      <c r="E118" s="407"/>
      <c r="F118" s="408" t="s">
        <v>42</v>
      </c>
      <c r="G118" s="408">
        <v>38</v>
      </c>
      <c r="H118" s="408" t="s">
        <v>24</v>
      </c>
      <c r="I118" s="407"/>
      <c r="J118" s="407"/>
      <c r="K118" s="407"/>
      <c r="L118" s="407"/>
      <c r="M118" s="405"/>
      <c r="N118" s="408">
        <v>9000</v>
      </c>
      <c r="O118" s="408">
        <v>342000</v>
      </c>
      <c r="P118" s="409"/>
    </row>
    <row r="119" spans="1:16">
      <c r="A119" s="404"/>
      <c r="B119" s="405"/>
      <c r="C119" s="406"/>
      <c r="D119" s="407"/>
      <c r="E119" s="407"/>
      <c r="F119" s="408" t="s">
        <v>343</v>
      </c>
      <c r="G119" s="408">
        <v>23</v>
      </c>
      <c r="H119" s="408" t="s">
        <v>24</v>
      </c>
      <c r="I119" s="407"/>
      <c r="J119" s="407"/>
      <c r="K119" s="407"/>
      <c r="L119" s="407"/>
      <c r="M119" s="405"/>
      <c r="N119" s="408">
        <v>9000</v>
      </c>
      <c r="O119" s="408">
        <v>207000</v>
      </c>
      <c r="P119" s="409"/>
    </row>
    <row r="120" spans="1:16">
      <c r="A120" s="404"/>
      <c r="B120" s="405"/>
      <c r="C120" s="406"/>
      <c r="D120" s="407"/>
      <c r="E120" s="407"/>
      <c r="F120" s="408" t="s">
        <v>344</v>
      </c>
      <c r="G120" s="408">
        <v>15</v>
      </c>
      <c r="H120" s="408" t="s">
        <v>24</v>
      </c>
      <c r="I120" s="407"/>
      <c r="J120" s="407"/>
      <c r="K120" s="407"/>
      <c r="L120" s="407"/>
      <c r="M120" s="405"/>
      <c r="N120" s="408">
        <v>9000</v>
      </c>
      <c r="O120" s="408">
        <v>135000</v>
      </c>
      <c r="P120" s="409"/>
    </row>
    <row r="121" spans="1:16">
      <c r="A121" s="404"/>
      <c r="B121" s="405"/>
      <c r="C121" s="406"/>
      <c r="D121" s="407"/>
      <c r="E121" s="407"/>
      <c r="F121" s="408" t="s">
        <v>40</v>
      </c>
      <c r="G121" s="408">
        <v>29</v>
      </c>
      <c r="H121" s="408" t="s">
        <v>24</v>
      </c>
      <c r="I121" s="407"/>
      <c r="J121" s="407"/>
      <c r="K121" s="407"/>
      <c r="L121" s="407"/>
      <c r="M121" s="405"/>
      <c r="N121" s="408">
        <v>9000</v>
      </c>
      <c r="O121" s="408">
        <v>261000</v>
      </c>
      <c r="P121" s="409"/>
    </row>
    <row r="122" spans="1:16">
      <c r="A122" s="404"/>
      <c r="B122" s="405"/>
      <c r="C122" s="406"/>
      <c r="D122" s="407"/>
      <c r="E122" s="407"/>
      <c r="F122" s="408" t="s">
        <v>345</v>
      </c>
      <c r="G122" s="408">
        <v>538</v>
      </c>
      <c r="H122" s="408" t="s">
        <v>24</v>
      </c>
      <c r="I122" s="407"/>
      <c r="J122" s="407"/>
      <c r="K122" s="407"/>
      <c r="L122" s="407"/>
      <c r="M122" s="405"/>
      <c r="N122" s="408">
        <v>3000</v>
      </c>
      <c r="O122" s="408">
        <v>1614000</v>
      </c>
      <c r="P122" s="409"/>
    </row>
    <row r="123" spans="1:16" ht="15.75" thickBot="1">
      <c r="A123" s="410"/>
      <c r="B123" s="411"/>
      <c r="C123" s="412"/>
      <c r="D123" s="413"/>
      <c r="E123" s="413"/>
      <c r="F123" s="414" t="s">
        <v>125</v>
      </c>
      <c r="G123" s="414">
        <v>7</v>
      </c>
      <c r="H123" s="414" t="s">
        <v>24</v>
      </c>
      <c r="I123" s="413"/>
      <c r="J123" s="413"/>
      <c r="K123" s="413"/>
      <c r="L123" s="413"/>
      <c r="M123" s="411"/>
      <c r="N123" s="414">
        <v>9000</v>
      </c>
      <c r="O123" s="414">
        <v>63000</v>
      </c>
      <c r="P123" s="415"/>
    </row>
    <row r="124" spans="1:16" ht="16.5" customHeight="1">
      <c r="A124" s="397">
        <v>16</v>
      </c>
      <c r="B124" s="398" t="s">
        <v>387</v>
      </c>
      <c r="C124" s="399">
        <v>44949</v>
      </c>
      <c r="D124" s="400" t="s">
        <v>335</v>
      </c>
      <c r="E124" s="400" t="s">
        <v>388</v>
      </c>
      <c r="F124" s="401" t="s">
        <v>337</v>
      </c>
      <c r="G124" s="401">
        <v>7</v>
      </c>
      <c r="H124" s="401" t="s">
        <v>24</v>
      </c>
      <c r="I124" s="400" t="s">
        <v>338</v>
      </c>
      <c r="J124" s="400" t="s">
        <v>386</v>
      </c>
      <c r="K124" s="400" t="s">
        <v>122</v>
      </c>
      <c r="L124" s="400" t="s">
        <v>340</v>
      </c>
      <c r="M124" s="398">
        <v>2652000</v>
      </c>
      <c r="N124" s="401">
        <v>15000</v>
      </c>
      <c r="O124" s="401">
        <v>105000</v>
      </c>
      <c r="P124" s="402" t="s">
        <v>341</v>
      </c>
    </row>
    <row r="125" spans="1:16">
      <c r="A125" s="404"/>
      <c r="B125" s="405"/>
      <c r="C125" s="406"/>
      <c r="D125" s="407"/>
      <c r="E125" s="407"/>
      <c r="F125" s="408" t="s">
        <v>342</v>
      </c>
      <c r="G125" s="408">
        <v>5</v>
      </c>
      <c r="H125" s="408" t="s">
        <v>24</v>
      </c>
      <c r="I125" s="407"/>
      <c r="J125" s="407"/>
      <c r="K125" s="407"/>
      <c r="L125" s="407"/>
      <c r="M125" s="405"/>
      <c r="N125" s="408">
        <v>21000</v>
      </c>
      <c r="O125" s="408">
        <v>105000</v>
      </c>
      <c r="P125" s="409"/>
    </row>
    <row r="126" spans="1:16">
      <c r="A126" s="404"/>
      <c r="B126" s="405"/>
      <c r="C126" s="406"/>
      <c r="D126" s="407"/>
      <c r="E126" s="407"/>
      <c r="F126" s="408" t="s">
        <v>42</v>
      </c>
      <c r="G126" s="408">
        <v>18</v>
      </c>
      <c r="H126" s="408" t="s">
        <v>24</v>
      </c>
      <c r="I126" s="407"/>
      <c r="J126" s="407"/>
      <c r="K126" s="407"/>
      <c r="L126" s="407"/>
      <c r="M126" s="405"/>
      <c r="N126" s="408">
        <v>9000</v>
      </c>
      <c r="O126" s="408">
        <v>162000</v>
      </c>
      <c r="P126" s="409"/>
    </row>
    <row r="127" spans="1:16">
      <c r="A127" s="404"/>
      <c r="B127" s="405"/>
      <c r="C127" s="406"/>
      <c r="D127" s="407"/>
      <c r="E127" s="407"/>
      <c r="F127" s="408" t="s">
        <v>343</v>
      </c>
      <c r="G127" s="408">
        <v>23</v>
      </c>
      <c r="H127" s="408" t="s">
        <v>24</v>
      </c>
      <c r="I127" s="407"/>
      <c r="J127" s="407"/>
      <c r="K127" s="407"/>
      <c r="L127" s="407"/>
      <c r="M127" s="405"/>
      <c r="N127" s="408">
        <v>9000</v>
      </c>
      <c r="O127" s="408">
        <v>207000</v>
      </c>
      <c r="P127" s="409"/>
    </row>
    <row r="128" spans="1:16">
      <c r="A128" s="404"/>
      <c r="B128" s="405"/>
      <c r="C128" s="406"/>
      <c r="D128" s="407"/>
      <c r="E128" s="407"/>
      <c r="F128" s="408" t="s">
        <v>344</v>
      </c>
      <c r="G128" s="408">
        <v>15</v>
      </c>
      <c r="H128" s="408" t="s">
        <v>24</v>
      </c>
      <c r="I128" s="407"/>
      <c r="J128" s="407"/>
      <c r="K128" s="407"/>
      <c r="L128" s="407"/>
      <c r="M128" s="405"/>
      <c r="N128" s="408">
        <v>9000</v>
      </c>
      <c r="O128" s="408">
        <v>135000</v>
      </c>
      <c r="P128" s="409"/>
    </row>
    <row r="129" spans="1:16">
      <c r="A129" s="404"/>
      <c r="B129" s="405"/>
      <c r="C129" s="406"/>
      <c r="D129" s="407"/>
      <c r="E129" s="407"/>
      <c r="F129" s="408" t="s">
        <v>40</v>
      </c>
      <c r="G129" s="408">
        <v>29</v>
      </c>
      <c r="H129" s="408" t="s">
        <v>24</v>
      </c>
      <c r="I129" s="407"/>
      <c r="J129" s="407"/>
      <c r="K129" s="407"/>
      <c r="L129" s="407"/>
      <c r="M129" s="405"/>
      <c r="N129" s="408">
        <v>9000</v>
      </c>
      <c r="O129" s="408">
        <v>261000</v>
      </c>
      <c r="P129" s="409"/>
    </row>
    <row r="130" spans="1:16">
      <c r="A130" s="404"/>
      <c r="B130" s="405"/>
      <c r="C130" s="406"/>
      <c r="D130" s="407"/>
      <c r="E130" s="407"/>
      <c r="F130" s="408" t="s">
        <v>345</v>
      </c>
      <c r="G130" s="408">
        <v>538</v>
      </c>
      <c r="H130" s="408" t="s">
        <v>24</v>
      </c>
      <c r="I130" s="407"/>
      <c r="J130" s="407"/>
      <c r="K130" s="407"/>
      <c r="L130" s="407"/>
      <c r="M130" s="405"/>
      <c r="N130" s="408">
        <v>3000</v>
      </c>
      <c r="O130" s="408">
        <v>1614000</v>
      </c>
      <c r="P130" s="409"/>
    </row>
    <row r="131" spans="1:16" ht="15.75" thickBot="1">
      <c r="A131" s="410"/>
      <c r="B131" s="411"/>
      <c r="C131" s="412"/>
      <c r="D131" s="413"/>
      <c r="E131" s="413"/>
      <c r="F131" s="414" t="s">
        <v>125</v>
      </c>
      <c r="G131" s="414">
        <v>7</v>
      </c>
      <c r="H131" s="414" t="s">
        <v>24</v>
      </c>
      <c r="I131" s="413"/>
      <c r="J131" s="413"/>
      <c r="K131" s="413"/>
      <c r="L131" s="413"/>
      <c r="M131" s="411"/>
      <c r="N131" s="414">
        <v>9000</v>
      </c>
      <c r="O131" s="414">
        <v>63000</v>
      </c>
      <c r="P131" s="415"/>
    </row>
    <row r="132" spans="1:16">
      <c r="A132" s="397">
        <v>17</v>
      </c>
      <c r="B132" s="398" t="s">
        <v>389</v>
      </c>
      <c r="C132" s="399">
        <v>44949</v>
      </c>
      <c r="D132" s="400" t="s">
        <v>335</v>
      </c>
      <c r="E132" s="400" t="s">
        <v>390</v>
      </c>
      <c r="F132" s="401" t="s">
        <v>337</v>
      </c>
      <c r="G132" s="401">
        <v>7</v>
      </c>
      <c r="H132" s="401" t="s">
        <v>24</v>
      </c>
      <c r="I132" s="400" t="s">
        <v>338</v>
      </c>
      <c r="J132" s="400" t="s">
        <v>368</v>
      </c>
      <c r="K132" s="400" t="s">
        <v>122</v>
      </c>
      <c r="L132" s="400" t="s">
        <v>340</v>
      </c>
      <c r="M132" s="398">
        <v>2751000</v>
      </c>
      <c r="N132" s="401">
        <v>15000</v>
      </c>
      <c r="O132" s="401">
        <v>105000</v>
      </c>
      <c r="P132" s="402" t="s">
        <v>341</v>
      </c>
    </row>
    <row r="133" spans="1:16">
      <c r="A133" s="404"/>
      <c r="B133" s="405"/>
      <c r="C133" s="406"/>
      <c r="D133" s="407"/>
      <c r="E133" s="407"/>
      <c r="F133" s="408" t="s">
        <v>342</v>
      </c>
      <c r="G133" s="408">
        <v>5</v>
      </c>
      <c r="H133" s="408" t="s">
        <v>24</v>
      </c>
      <c r="I133" s="407"/>
      <c r="J133" s="407"/>
      <c r="K133" s="407"/>
      <c r="L133" s="407"/>
      <c r="M133" s="405"/>
      <c r="N133" s="408">
        <v>21000</v>
      </c>
      <c r="O133" s="408">
        <v>105000</v>
      </c>
      <c r="P133" s="409"/>
    </row>
    <row r="134" spans="1:16">
      <c r="A134" s="404"/>
      <c r="B134" s="405"/>
      <c r="C134" s="406"/>
      <c r="D134" s="407"/>
      <c r="E134" s="407"/>
      <c r="F134" s="408" t="s">
        <v>42</v>
      </c>
      <c r="G134" s="408">
        <v>29</v>
      </c>
      <c r="H134" s="408" t="s">
        <v>24</v>
      </c>
      <c r="I134" s="407"/>
      <c r="J134" s="407"/>
      <c r="K134" s="407"/>
      <c r="L134" s="407"/>
      <c r="M134" s="405"/>
      <c r="N134" s="408">
        <v>9000</v>
      </c>
      <c r="O134" s="408">
        <v>261000</v>
      </c>
      <c r="P134" s="409"/>
    </row>
    <row r="135" spans="1:16">
      <c r="A135" s="404"/>
      <c r="B135" s="405"/>
      <c r="C135" s="406"/>
      <c r="D135" s="407"/>
      <c r="E135" s="407"/>
      <c r="F135" s="408" t="s">
        <v>343</v>
      </c>
      <c r="G135" s="408">
        <v>23</v>
      </c>
      <c r="H135" s="408" t="s">
        <v>24</v>
      </c>
      <c r="I135" s="407"/>
      <c r="J135" s="407"/>
      <c r="K135" s="407"/>
      <c r="L135" s="407"/>
      <c r="M135" s="405"/>
      <c r="N135" s="408">
        <v>9000</v>
      </c>
      <c r="O135" s="408">
        <v>207000</v>
      </c>
      <c r="P135" s="409"/>
    </row>
    <row r="136" spans="1:16">
      <c r="A136" s="404"/>
      <c r="B136" s="405"/>
      <c r="C136" s="406"/>
      <c r="D136" s="407"/>
      <c r="E136" s="407"/>
      <c r="F136" s="408" t="s">
        <v>344</v>
      </c>
      <c r="G136" s="408">
        <v>15</v>
      </c>
      <c r="H136" s="408" t="s">
        <v>24</v>
      </c>
      <c r="I136" s="407"/>
      <c r="J136" s="407"/>
      <c r="K136" s="407"/>
      <c r="L136" s="407"/>
      <c r="M136" s="405"/>
      <c r="N136" s="408">
        <v>9000</v>
      </c>
      <c r="O136" s="408">
        <v>135000</v>
      </c>
      <c r="P136" s="409"/>
    </row>
    <row r="137" spans="1:16">
      <c r="A137" s="404"/>
      <c r="B137" s="405"/>
      <c r="C137" s="406"/>
      <c r="D137" s="407"/>
      <c r="E137" s="407"/>
      <c r="F137" s="408" t="s">
        <v>40</v>
      </c>
      <c r="G137" s="408">
        <v>29</v>
      </c>
      <c r="H137" s="408" t="s">
        <v>24</v>
      </c>
      <c r="I137" s="407"/>
      <c r="J137" s="407"/>
      <c r="K137" s="407"/>
      <c r="L137" s="407"/>
      <c r="M137" s="405"/>
      <c r="N137" s="408">
        <v>9000</v>
      </c>
      <c r="O137" s="408">
        <v>261000</v>
      </c>
      <c r="P137" s="409"/>
    </row>
    <row r="138" spans="1:16">
      <c r="A138" s="404"/>
      <c r="B138" s="405"/>
      <c r="C138" s="406"/>
      <c r="D138" s="407"/>
      <c r="E138" s="407"/>
      <c r="F138" s="408" t="s">
        <v>345</v>
      </c>
      <c r="G138" s="408">
        <v>538</v>
      </c>
      <c r="H138" s="408" t="s">
        <v>24</v>
      </c>
      <c r="I138" s="407"/>
      <c r="J138" s="407"/>
      <c r="K138" s="407"/>
      <c r="L138" s="407"/>
      <c r="M138" s="405"/>
      <c r="N138" s="408">
        <v>3000</v>
      </c>
      <c r="O138" s="408">
        <v>1614000</v>
      </c>
      <c r="P138" s="409"/>
    </row>
    <row r="139" spans="1:16" ht="15.75" thickBot="1">
      <c r="A139" s="410"/>
      <c r="B139" s="411"/>
      <c r="C139" s="412"/>
      <c r="D139" s="413"/>
      <c r="E139" s="413"/>
      <c r="F139" s="414" t="s">
        <v>125</v>
      </c>
      <c r="G139" s="414">
        <v>7</v>
      </c>
      <c r="H139" s="414" t="s">
        <v>24</v>
      </c>
      <c r="I139" s="413"/>
      <c r="J139" s="413"/>
      <c r="K139" s="413"/>
      <c r="L139" s="413"/>
      <c r="M139" s="411"/>
      <c r="N139" s="414">
        <v>9000</v>
      </c>
      <c r="O139" s="414">
        <v>63000</v>
      </c>
      <c r="P139" s="415"/>
    </row>
    <row r="140" spans="1:16">
      <c r="A140" s="397">
        <v>18</v>
      </c>
      <c r="B140" s="398" t="s">
        <v>391</v>
      </c>
      <c r="C140" s="399">
        <v>44949</v>
      </c>
      <c r="D140" s="400" t="s">
        <v>335</v>
      </c>
      <c r="E140" s="400" t="s">
        <v>390</v>
      </c>
      <c r="F140" s="401" t="s">
        <v>337</v>
      </c>
      <c r="G140" s="401">
        <v>7</v>
      </c>
      <c r="H140" s="401" t="s">
        <v>24</v>
      </c>
      <c r="I140" s="400" t="s">
        <v>338</v>
      </c>
      <c r="J140" s="400" t="s">
        <v>368</v>
      </c>
      <c r="K140" s="400" t="s">
        <v>122</v>
      </c>
      <c r="L140" s="400" t="s">
        <v>340</v>
      </c>
      <c r="M140" s="398">
        <v>2751000</v>
      </c>
      <c r="N140" s="401">
        <v>15000</v>
      </c>
      <c r="O140" s="401">
        <v>105000</v>
      </c>
      <c r="P140" s="402" t="s">
        <v>341</v>
      </c>
    </row>
    <row r="141" spans="1:16">
      <c r="A141" s="404"/>
      <c r="B141" s="405"/>
      <c r="C141" s="406"/>
      <c r="D141" s="407"/>
      <c r="E141" s="407"/>
      <c r="F141" s="408" t="s">
        <v>342</v>
      </c>
      <c r="G141" s="408">
        <v>5</v>
      </c>
      <c r="H141" s="408" t="s">
        <v>24</v>
      </c>
      <c r="I141" s="407"/>
      <c r="J141" s="407"/>
      <c r="K141" s="407"/>
      <c r="L141" s="407"/>
      <c r="M141" s="405"/>
      <c r="N141" s="408">
        <v>21000</v>
      </c>
      <c r="O141" s="408">
        <v>105000</v>
      </c>
      <c r="P141" s="409"/>
    </row>
    <row r="142" spans="1:16">
      <c r="A142" s="404"/>
      <c r="B142" s="405"/>
      <c r="C142" s="406"/>
      <c r="D142" s="407"/>
      <c r="E142" s="407"/>
      <c r="F142" s="408" t="s">
        <v>42</v>
      </c>
      <c r="G142" s="408">
        <v>29</v>
      </c>
      <c r="H142" s="408" t="s">
        <v>24</v>
      </c>
      <c r="I142" s="407"/>
      <c r="J142" s="407"/>
      <c r="K142" s="407"/>
      <c r="L142" s="407"/>
      <c r="M142" s="405"/>
      <c r="N142" s="408">
        <v>9000</v>
      </c>
      <c r="O142" s="408">
        <v>261000</v>
      </c>
      <c r="P142" s="409"/>
    </row>
    <row r="143" spans="1:16">
      <c r="A143" s="404"/>
      <c r="B143" s="405"/>
      <c r="C143" s="406"/>
      <c r="D143" s="407"/>
      <c r="E143" s="407"/>
      <c r="F143" s="408" t="s">
        <v>343</v>
      </c>
      <c r="G143" s="408">
        <v>23</v>
      </c>
      <c r="H143" s="408" t="s">
        <v>24</v>
      </c>
      <c r="I143" s="407"/>
      <c r="J143" s="407"/>
      <c r="K143" s="407"/>
      <c r="L143" s="407"/>
      <c r="M143" s="405"/>
      <c r="N143" s="408">
        <v>9000</v>
      </c>
      <c r="O143" s="408">
        <v>207000</v>
      </c>
      <c r="P143" s="409"/>
    </row>
    <row r="144" spans="1:16">
      <c r="A144" s="404"/>
      <c r="B144" s="405"/>
      <c r="C144" s="406"/>
      <c r="D144" s="407"/>
      <c r="E144" s="407"/>
      <c r="F144" s="408" t="s">
        <v>344</v>
      </c>
      <c r="G144" s="408">
        <v>15</v>
      </c>
      <c r="H144" s="408" t="s">
        <v>24</v>
      </c>
      <c r="I144" s="407"/>
      <c r="J144" s="407"/>
      <c r="K144" s="407"/>
      <c r="L144" s="407"/>
      <c r="M144" s="405"/>
      <c r="N144" s="408">
        <v>9000</v>
      </c>
      <c r="O144" s="408">
        <v>135000</v>
      </c>
      <c r="P144" s="409"/>
    </row>
    <row r="145" spans="1:16">
      <c r="A145" s="404"/>
      <c r="B145" s="405"/>
      <c r="C145" s="406"/>
      <c r="D145" s="407"/>
      <c r="E145" s="407"/>
      <c r="F145" s="408" t="s">
        <v>40</v>
      </c>
      <c r="G145" s="408">
        <v>29</v>
      </c>
      <c r="H145" s="408" t="s">
        <v>24</v>
      </c>
      <c r="I145" s="407"/>
      <c r="J145" s="407"/>
      <c r="K145" s="407"/>
      <c r="L145" s="407"/>
      <c r="M145" s="405"/>
      <c r="N145" s="408">
        <v>9000</v>
      </c>
      <c r="O145" s="408">
        <v>261000</v>
      </c>
      <c r="P145" s="409"/>
    </row>
    <row r="146" spans="1:16">
      <c r="A146" s="404"/>
      <c r="B146" s="405"/>
      <c r="C146" s="406"/>
      <c r="D146" s="407"/>
      <c r="E146" s="407"/>
      <c r="F146" s="408" t="s">
        <v>345</v>
      </c>
      <c r="G146" s="408">
        <v>538</v>
      </c>
      <c r="H146" s="408" t="s">
        <v>24</v>
      </c>
      <c r="I146" s="407"/>
      <c r="J146" s="407"/>
      <c r="K146" s="407"/>
      <c r="L146" s="407"/>
      <c r="M146" s="405"/>
      <c r="N146" s="408">
        <v>3000</v>
      </c>
      <c r="O146" s="408">
        <v>1614000</v>
      </c>
      <c r="P146" s="409"/>
    </row>
    <row r="147" spans="1:16" ht="15.75" thickBot="1">
      <c r="A147" s="410"/>
      <c r="B147" s="411"/>
      <c r="C147" s="412"/>
      <c r="D147" s="413"/>
      <c r="E147" s="413"/>
      <c r="F147" s="414" t="s">
        <v>125</v>
      </c>
      <c r="G147" s="414">
        <v>7</v>
      </c>
      <c r="H147" s="414" t="s">
        <v>24</v>
      </c>
      <c r="I147" s="413"/>
      <c r="J147" s="413"/>
      <c r="K147" s="413"/>
      <c r="L147" s="413"/>
      <c r="M147" s="411"/>
      <c r="N147" s="414">
        <v>9000</v>
      </c>
      <c r="O147" s="414">
        <v>63000</v>
      </c>
      <c r="P147" s="415"/>
    </row>
    <row r="148" spans="1:16">
      <c r="A148" s="397">
        <v>19</v>
      </c>
      <c r="B148" s="398" t="s">
        <v>392</v>
      </c>
      <c r="C148" s="399">
        <v>44949</v>
      </c>
      <c r="D148" s="400" t="s">
        <v>335</v>
      </c>
      <c r="E148" s="400" t="s">
        <v>393</v>
      </c>
      <c r="F148" s="401" t="s">
        <v>337</v>
      </c>
      <c r="G148" s="401">
        <v>12</v>
      </c>
      <c r="H148" s="401" t="s">
        <v>24</v>
      </c>
      <c r="I148" s="400" t="s">
        <v>338</v>
      </c>
      <c r="J148" s="400" t="s">
        <v>394</v>
      </c>
      <c r="K148" s="400" t="s">
        <v>122</v>
      </c>
      <c r="L148" s="400" t="s">
        <v>340</v>
      </c>
      <c r="M148" s="398">
        <v>2826000</v>
      </c>
      <c r="N148" s="401">
        <v>15000</v>
      </c>
      <c r="O148" s="401">
        <v>180000</v>
      </c>
      <c r="P148" s="402" t="s">
        <v>341</v>
      </c>
    </row>
    <row r="149" spans="1:16">
      <c r="A149" s="404"/>
      <c r="B149" s="405"/>
      <c r="C149" s="406"/>
      <c r="D149" s="407"/>
      <c r="E149" s="407"/>
      <c r="F149" s="408" t="s">
        <v>342</v>
      </c>
      <c r="G149" s="408">
        <v>5</v>
      </c>
      <c r="H149" s="408" t="s">
        <v>24</v>
      </c>
      <c r="I149" s="407"/>
      <c r="J149" s="407"/>
      <c r="K149" s="407"/>
      <c r="L149" s="407"/>
      <c r="M149" s="405"/>
      <c r="N149" s="408">
        <v>21000</v>
      </c>
      <c r="O149" s="408">
        <v>105000</v>
      </c>
      <c r="P149" s="409"/>
    </row>
    <row r="150" spans="1:16">
      <c r="A150" s="404"/>
      <c r="B150" s="405"/>
      <c r="C150" s="406"/>
      <c r="D150" s="407"/>
      <c r="E150" s="407"/>
      <c r="F150" s="408" t="s">
        <v>42</v>
      </c>
      <c r="G150" s="408">
        <v>29</v>
      </c>
      <c r="H150" s="408" t="s">
        <v>24</v>
      </c>
      <c r="I150" s="407"/>
      <c r="J150" s="407"/>
      <c r="K150" s="407"/>
      <c r="L150" s="407"/>
      <c r="M150" s="405"/>
      <c r="N150" s="408">
        <v>9000</v>
      </c>
      <c r="O150" s="408">
        <v>261000</v>
      </c>
      <c r="P150" s="409"/>
    </row>
    <row r="151" spans="1:16">
      <c r="A151" s="404"/>
      <c r="B151" s="405"/>
      <c r="C151" s="406"/>
      <c r="D151" s="407"/>
      <c r="E151" s="407"/>
      <c r="F151" s="408" t="s">
        <v>343</v>
      </c>
      <c r="G151" s="408">
        <v>23</v>
      </c>
      <c r="H151" s="408" t="s">
        <v>24</v>
      </c>
      <c r="I151" s="407"/>
      <c r="J151" s="407"/>
      <c r="K151" s="407"/>
      <c r="L151" s="407"/>
      <c r="M151" s="405"/>
      <c r="N151" s="408">
        <v>9000</v>
      </c>
      <c r="O151" s="408">
        <v>207000</v>
      </c>
      <c r="P151" s="409"/>
    </row>
    <row r="152" spans="1:16">
      <c r="A152" s="404"/>
      <c r="B152" s="405"/>
      <c r="C152" s="406"/>
      <c r="D152" s="407"/>
      <c r="E152" s="407"/>
      <c r="F152" s="408" t="s">
        <v>344</v>
      </c>
      <c r="G152" s="408">
        <v>15</v>
      </c>
      <c r="H152" s="408" t="s">
        <v>24</v>
      </c>
      <c r="I152" s="407"/>
      <c r="J152" s="407"/>
      <c r="K152" s="407"/>
      <c r="L152" s="407"/>
      <c r="M152" s="405"/>
      <c r="N152" s="408">
        <v>9000</v>
      </c>
      <c r="O152" s="408">
        <v>135000</v>
      </c>
      <c r="P152" s="409"/>
    </row>
    <row r="153" spans="1:16">
      <c r="A153" s="404"/>
      <c r="B153" s="405"/>
      <c r="C153" s="406"/>
      <c r="D153" s="407"/>
      <c r="E153" s="407"/>
      <c r="F153" s="408" t="s">
        <v>40</v>
      </c>
      <c r="G153" s="408">
        <v>29</v>
      </c>
      <c r="H153" s="408" t="s">
        <v>24</v>
      </c>
      <c r="I153" s="407"/>
      <c r="J153" s="407"/>
      <c r="K153" s="407"/>
      <c r="L153" s="407"/>
      <c r="M153" s="405"/>
      <c r="N153" s="408">
        <v>9000</v>
      </c>
      <c r="O153" s="408">
        <v>261000</v>
      </c>
      <c r="P153" s="409"/>
    </row>
    <row r="154" spans="1:16">
      <c r="A154" s="404"/>
      <c r="B154" s="405"/>
      <c r="C154" s="406"/>
      <c r="D154" s="407"/>
      <c r="E154" s="407"/>
      <c r="F154" s="408" t="s">
        <v>345</v>
      </c>
      <c r="G154" s="408">
        <v>538</v>
      </c>
      <c r="H154" s="408" t="s">
        <v>24</v>
      </c>
      <c r="I154" s="407"/>
      <c r="J154" s="407"/>
      <c r="K154" s="407"/>
      <c r="L154" s="407"/>
      <c r="M154" s="405"/>
      <c r="N154" s="408">
        <v>3000</v>
      </c>
      <c r="O154" s="408">
        <v>1614000</v>
      </c>
      <c r="P154" s="409"/>
    </row>
    <row r="155" spans="1:16" ht="15.75" thickBot="1">
      <c r="A155" s="410"/>
      <c r="B155" s="411"/>
      <c r="C155" s="412"/>
      <c r="D155" s="413"/>
      <c r="E155" s="413"/>
      <c r="F155" s="414" t="s">
        <v>125</v>
      </c>
      <c r="G155" s="414">
        <v>7</v>
      </c>
      <c r="H155" s="414" t="s">
        <v>24</v>
      </c>
      <c r="I155" s="413"/>
      <c r="J155" s="413"/>
      <c r="K155" s="413"/>
      <c r="L155" s="413"/>
      <c r="M155" s="411"/>
      <c r="N155" s="414">
        <v>9000</v>
      </c>
      <c r="O155" s="414">
        <v>63000</v>
      </c>
      <c r="P155" s="415"/>
    </row>
    <row r="156" spans="1:16">
      <c r="A156" s="397">
        <v>20</v>
      </c>
      <c r="B156" s="398" t="s">
        <v>395</v>
      </c>
      <c r="C156" s="399">
        <v>44949</v>
      </c>
      <c r="D156" s="400" t="s">
        <v>335</v>
      </c>
      <c r="E156" s="400" t="s">
        <v>396</v>
      </c>
      <c r="F156" s="401" t="s">
        <v>337</v>
      </c>
      <c r="G156" s="401">
        <v>12</v>
      </c>
      <c r="H156" s="401" t="s">
        <v>24</v>
      </c>
      <c r="I156" s="400" t="s">
        <v>338</v>
      </c>
      <c r="J156" s="400" t="s">
        <v>397</v>
      </c>
      <c r="K156" s="400" t="s">
        <v>122</v>
      </c>
      <c r="L156" s="400" t="s">
        <v>340</v>
      </c>
      <c r="M156" s="398">
        <v>2841000</v>
      </c>
      <c r="N156" s="401">
        <v>15000</v>
      </c>
      <c r="O156" s="401">
        <v>180000</v>
      </c>
      <c r="P156" s="402" t="s">
        <v>341</v>
      </c>
    </row>
    <row r="157" spans="1:16">
      <c r="A157" s="404"/>
      <c r="B157" s="405"/>
      <c r="C157" s="406"/>
      <c r="D157" s="407"/>
      <c r="E157" s="407"/>
      <c r="F157" s="408" t="s">
        <v>342</v>
      </c>
      <c r="G157" s="408">
        <v>5</v>
      </c>
      <c r="H157" s="408" t="s">
        <v>24</v>
      </c>
      <c r="I157" s="407"/>
      <c r="J157" s="407"/>
      <c r="K157" s="407"/>
      <c r="L157" s="407"/>
      <c r="M157" s="405"/>
      <c r="N157" s="408">
        <v>21000</v>
      </c>
      <c r="O157" s="408">
        <v>105000</v>
      </c>
      <c r="P157" s="409"/>
    </row>
    <row r="158" spans="1:16">
      <c r="A158" s="404"/>
      <c r="B158" s="405"/>
      <c r="C158" s="406"/>
      <c r="D158" s="407"/>
      <c r="E158" s="407"/>
      <c r="F158" s="408" t="s">
        <v>42</v>
      </c>
      <c r="G158" s="408">
        <v>29</v>
      </c>
      <c r="H158" s="408" t="s">
        <v>24</v>
      </c>
      <c r="I158" s="407"/>
      <c r="J158" s="407"/>
      <c r="K158" s="407"/>
      <c r="L158" s="407"/>
      <c r="M158" s="405"/>
      <c r="N158" s="408">
        <v>9000</v>
      </c>
      <c r="O158" s="408">
        <v>261000</v>
      </c>
      <c r="P158" s="409"/>
    </row>
    <row r="159" spans="1:16">
      <c r="A159" s="404"/>
      <c r="B159" s="405"/>
      <c r="C159" s="406"/>
      <c r="D159" s="407"/>
      <c r="E159" s="407"/>
      <c r="F159" s="408" t="s">
        <v>343</v>
      </c>
      <c r="G159" s="408">
        <v>23</v>
      </c>
      <c r="H159" s="408" t="s">
        <v>24</v>
      </c>
      <c r="I159" s="407"/>
      <c r="J159" s="407"/>
      <c r="K159" s="407"/>
      <c r="L159" s="407"/>
      <c r="M159" s="405"/>
      <c r="N159" s="408">
        <v>9000</v>
      </c>
      <c r="O159" s="408">
        <v>207000</v>
      </c>
      <c r="P159" s="409"/>
    </row>
    <row r="160" spans="1:16">
      <c r="A160" s="404"/>
      <c r="B160" s="405"/>
      <c r="C160" s="406"/>
      <c r="D160" s="407"/>
      <c r="E160" s="407"/>
      <c r="F160" s="408" t="s">
        <v>344</v>
      </c>
      <c r="G160" s="408">
        <v>15</v>
      </c>
      <c r="H160" s="408" t="s">
        <v>24</v>
      </c>
      <c r="I160" s="407"/>
      <c r="J160" s="407"/>
      <c r="K160" s="407"/>
      <c r="L160" s="407"/>
      <c r="M160" s="405"/>
      <c r="N160" s="408">
        <v>9000</v>
      </c>
      <c r="O160" s="408">
        <v>135000</v>
      </c>
      <c r="P160" s="409"/>
    </row>
    <row r="161" spans="1:16">
      <c r="A161" s="404"/>
      <c r="B161" s="405"/>
      <c r="C161" s="406"/>
      <c r="D161" s="407"/>
      <c r="E161" s="407"/>
      <c r="F161" s="408" t="s">
        <v>40</v>
      </c>
      <c r="G161" s="408">
        <v>29</v>
      </c>
      <c r="H161" s="408" t="s">
        <v>24</v>
      </c>
      <c r="I161" s="407"/>
      <c r="J161" s="407"/>
      <c r="K161" s="407"/>
      <c r="L161" s="407"/>
      <c r="M161" s="405"/>
      <c r="N161" s="408">
        <v>9000</v>
      </c>
      <c r="O161" s="408">
        <v>261000</v>
      </c>
      <c r="P161" s="409"/>
    </row>
    <row r="162" spans="1:16">
      <c r="A162" s="404"/>
      <c r="B162" s="405"/>
      <c r="C162" s="406"/>
      <c r="D162" s="407"/>
      <c r="E162" s="407"/>
      <c r="F162" s="408" t="s">
        <v>345</v>
      </c>
      <c r="G162" s="408">
        <v>543</v>
      </c>
      <c r="H162" s="408" t="s">
        <v>24</v>
      </c>
      <c r="I162" s="407"/>
      <c r="J162" s="407"/>
      <c r="K162" s="407"/>
      <c r="L162" s="407"/>
      <c r="M162" s="405"/>
      <c r="N162" s="408">
        <v>3000</v>
      </c>
      <c r="O162" s="408">
        <v>1629000</v>
      </c>
      <c r="P162" s="409"/>
    </row>
    <row r="163" spans="1:16" ht="15.75" thickBot="1">
      <c r="A163" s="410"/>
      <c r="B163" s="411"/>
      <c r="C163" s="412"/>
      <c r="D163" s="413"/>
      <c r="E163" s="413"/>
      <c r="F163" s="414" t="s">
        <v>125</v>
      </c>
      <c r="G163" s="414">
        <v>7</v>
      </c>
      <c r="H163" s="414" t="s">
        <v>24</v>
      </c>
      <c r="I163" s="413"/>
      <c r="J163" s="413"/>
      <c r="K163" s="413"/>
      <c r="L163" s="413"/>
      <c r="M163" s="411"/>
      <c r="N163" s="414">
        <v>9000</v>
      </c>
      <c r="O163" s="414">
        <v>63000</v>
      </c>
      <c r="P163" s="415"/>
    </row>
    <row r="164" spans="1:16">
      <c r="A164" s="397">
        <v>21</v>
      </c>
      <c r="B164" s="398" t="s">
        <v>398</v>
      </c>
      <c r="C164" s="399">
        <v>44949</v>
      </c>
      <c r="D164" s="400" t="s">
        <v>335</v>
      </c>
      <c r="E164" s="400" t="s">
        <v>399</v>
      </c>
      <c r="F164" s="401" t="s">
        <v>337</v>
      </c>
      <c r="G164" s="401">
        <v>12</v>
      </c>
      <c r="H164" s="401" t="s">
        <v>24</v>
      </c>
      <c r="I164" s="400" t="s">
        <v>338</v>
      </c>
      <c r="J164" s="400" t="s">
        <v>400</v>
      </c>
      <c r="K164" s="400" t="s">
        <v>122</v>
      </c>
      <c r="L164" s="400" t="s">
        <v>340</v>
      </c>
      <c r="M164" s="398">
        <v>2835000</v>
      </c>
      <c r="N164" s="401">
        <v>15000</v>
      </c>
      <c r="O164" s="401">
        <v>180000</v>
      </c>
      <c r="P164" s="402" t="s">
        <v>341</v>
      </c>
    </row>
    <row r="165" spans="1:16">
      <c r="A165" s="404"/>
      <c r="B165" s="405"/>
      <c r="C165" s="406"/>
      <c r="D165" s="407"/>
      <c r="E165" s="407"/>
      <c r="F165" s="408" t="s">
        <v>342</v>
      </c>
      <c r="G165" s="408">
        <v>5</v>
      </c>
      <c r="H165" s="408" t="s">
        <v>24</v>
      </c>
      <c r="I165" s="407"/>
      <c r="J165" s="407"/>
      <c r="K165" s="407"/>
      <c r="L165" s="407"/>
      <c r="M165" s="405"/>
      <c r="N165" s="408">
        <v>21000</v>
      </c>
      <c r="O165" s="408">
        <v>105000</v>
      </c>
      <c r="P165" s="409"/>
    </row>
    <row r="166" spans="1:16">
      <c r="A166" s="404"/>
      <c r="B166" s="405"/>
      <c r="C166" s="406"/>
      <c r="D166" s="407"/>
      <c r="E166" s="407"/>
      <c r="F166" s="408" t="s">
        <v>42</v>
      </c>
      <c r="G166" s="408">
        <v>29</v>
      </c>
      <c r="H166" s="408" t="s">
        <v>24</v>
      </c>
      <c r="I166" s="407"/>
      <c r="J166" s="407"/>
      <c r="K166" s="407"/>
      <c r="L166" s="407"/>
      <c r="M166" s="405"/>
      <c r="N166" s="408">
        <v>9000</v>
      </c>
      <c r="O166" s="408">
        <v>261000</v>
      </c>
      <c r="P166" s="409"/>
    </row>
    <row r="167" spans="1:16">
      <c r="A167" s="404"/>
      <c r="B167" s="405"/>
      <c r="C167" s="406"/>
      <c r="D167" s="407"/>
      <c r="E167" s="407"/>
      <c r="F167" s="408" t="s">
        <v>343</v>
      </c>
      <c r="G167" s="408">
        <v>23</v>
      </c>
      <c r="H167" s="408" t="s">
        <v>24</v>
      </c>
      <c r="I167" s="407"/>
      <c r="J167" s="407"/>
      <c r="K167" s="407"/>
      <c r="L167" s="407"/>
      <c r="M167" s="405"/>
      <c r="N167" s="408">
        <v>9000</v>
      </c>
      <c r="O167" s="408">
        <v>207000</v>
      </c>
      <c r="P167" s="409"/>
    </row>
    <row r="168" spans="1:16">
      <c r="A168" s="404"/>
      <c r="B168" s="405"/>
      <c r="C168" s="406"/>
      <c r="D168" s="407"/>
      <c r="E168" s="407"/>
      <c r="F168" s="408" t="s">
        <v>344</v>
      </c>
      <c r="G168" s="408">
        <v>15</v>
      </c>
      <c r="H168" s="408" t="s">
        <v>24</v>
      </c>
      <c r="I168" s="407"/>
      <c r="J168" s="407"/>
      <c r="K168" s="407"/>
      <c r="L168" s="407"/>
      <c r="M168" s="405"/>
      <c r="N168" s="408">
        <v>9000</v>
      </c>
      <c r="O168" s="408">
        <v>135000</v>
      </c>
      <c r="P168" s="409"/>
    </row>
    <row r="169" spans="1:16">
      <c r="A169" s="404"/>
      <c r="B169" s="405"/>
      <c r="C169" s="406"/>
      <c r="D169" s="407"/>
      <c r="E169" s="407"/>
      <c r="F169" s="408" t="s">
        <v>40</v>
      </c>
      <c r="G169" s="408">
        <v>30</v>
      </c>
      <c r="H169" s="408" t="s">
        <v>24</v>
      </c>
      <c r="I169" s="407"/>
      <c r="J169" s="407"/>
      <c r="K169" s="407"/>
      <c r="L169" s="407"/>
      <c r="M169" s="405"/>
      <c r="N169" s="408">
        <v>9000</v>
      </c>
      <c r="O169" s="408">
        <v>270000</v>
      </c>
      <c r="P169" s="409"/>
    </row>
    <row r="170" spans="1:16">
      <c r="A170" s="404"/>
      <c r="B170" s="405"/>
      <c r="C170" s="406"/>
      <c r="D170" s="407"/>
      <c r="E170" s="407"/>
      <c r="F170" s="408" t="s">
        <v>345</v>
      </c>
      <c r="G170" s="408">
        <v>538</v>
      </c>
      <c r="H170" s="408" t="s">
        <v>24</v>
      </c>
      <c r="I170" s="407"/>
      <c r="J170" s="407"/>
      <c r="K170" s="407"/>
      <c r="L170" s="407"/>
      <c r="M170" s="405"/>
      <c r="N170" s="408">
        <v>3000</v>
      </c>
      <c r="O170" s="408">
        <v>1614000</v>
      </c>
      <c r="P170" s="409"/>
    </row>
    <row r="171" spans="1:16" ht="15.75" thickBot="1">
      <c r="A171" s="410"/>
      <c r="B171" s="411"/>
      <c r="C171" s="412"/>
      <c r="D171" s="413"/>
      <c r="E171" s="413"/>
      <c r="F171" s="414" t="s">
        <v>125</v>
      </c>
      <c r="G171" s="414">
        <v>7</v>
      </c>
      <c r="H171" s="414" t="s">
        <v>24</v>
      </c>
      <c r="I171" s="413"/>
      <c r="J171" s="413"/>
      <c r="K171" s="413"/>
      <c r="L171" s="413"/>
      <c r="M171" s="411"/>
      <c r="N171" s="414">
        <v>9000</v>
      </c>
      <c r="O171" s="414">
        <v>63000</v>
      </c>
      <c r="P171" s="415"/>
    </row>
    <row r="172" spans="1:16">
      <c r="A172" s="397">
        <v>22</v>
      </c>
      <c r="B172" s="398" t="s">
        <v>401</v>
      </c>
      <c r="C172" s="399">
        <v>44949</v>
      </c>
      <c r="D172" s="400" t="s">
        <v>335</v>
      </c>
      <c r="E172" s="400" t="s">
        <v>402</v>
      </c>
      <c r="F172" s="401" t="s">
        <v>337</v>
      </c>
      <c r="G172" s="401">
        <v>12</v>
      </c>
      <c r="H172" s="401" t="s">
        <v>24</v>
      </c>
      <c r="I172" s="400" t="s">
        <v>338</v>
      </c>
      <c r="J172" s="400" t="s">
        <v>383</v>
      </c>
      <c r="K172" s="400" t="s">
        <v>122</v>
      </c>
      <c r="L172" s="400" t="s">
        <v>340</v>
      </c>
      <c r="M172" s="398">
        <v>2826000</v>
      </c>
      <c r="N172" s="401">
        <v>15000</v>
      </c>
      <c r="O172" s="401">
        <v>180000</v>
      </c>
      <c r="P172" s="402" t="s">
        <v>341</v>
      </c>
    </row>
    <row r="173" spans="1:16">
      <c r="A173" s="404"/>
      <c r="B173" s="405"/>
      <c r="C173" s="406"/>
      <c r="D173" s="407"/>
      <c r="E173" s="407"/>
      <c r="F173" s="408" t="s">
        <v>342</v>
      </c>
      <c r="G173" s="408">
        <v>5</v>
      </c>
      <c r="H173" s="408" t="s">
        <v>24</v>
      </c>
      <c r="I173" s="407"/>
      <c r="J173" s="407"/>
      <c r="K173" s="407"/>
      <c r="L173" s="407"/>
      <c r="M173" s="405"/>
      <c r="N173" s="408">
        <v>21000</v>
      </c>
      <c r="O173" s="408">
        <v>105000</v>
      </c>
      <c r="P173" s="409"/>
    </row>
    <row r="174" spans="1:16">
      <c r="A174" s="404"/>
      <c r="B174" s="405"/>
      <c r="C174" s="406"/>
      <c r="D174" s="407"/>
      <c r="E174" s="407"/>
      <c r="F174" s="408" t="s">
        <v>42</v>
      </c>
      <c r="G174" s="408">
        <v>29</v>
      </c>
      <c r="H174" s="408" t="s">
        <v>24</v>
      </c>
      <c r="I174" s="407"/>
      <c r="J174" s="407"/>
      <c r="K174" s="407"/>
      <c r="L174" s="407"/>
      <c r="M174" s="405"/>
      <c r="N174" s="408">
        <v>9000</v>
      </c>
      <c r="O174" s="408">
        <v>261000</v>
      </c>
      <c r="P174" s="409"/>
    </row>
    <row r="175" spans="1:16">
      <c r="A175" s="404"/>
      <c r="B175" s="405"/>
      <c r="C175" s="406"/>
      <c r="D175" s="407"/>
      <c r="E175" s="407"/>
      <c r="F175" s="408" t="s">
        <v>343</v>
      </c>
      <c r="G175" s="408">
        <v>23</v>
      </c>
      <c r="H175" s="408" t="s">
        <v>24</v>
      </c>
      <c r="I175" s="407"/>
      <c r="J175" s="407"/>
      <c r="K175" s="407"/>
      <c r="L175" s="407"/>
      <c r="M175" s="405"/>
      <c r="N175" s="408">
        <v>9000</v>
      </c>
      <c r="O175" s="408">
        <v>207000</v>
      </c>
      <c r="P175" s="409"/>
    </row>
    <row r="176" spans="1:16">
      <c r="A176" s="404"/>
      <c r="B176" s="405"/>
      <c r="C176" s="406"/>
      <c r="D176" s="407"/>
      <c r="E176" s="407"/>
      <c r="F176" s="408" t="s">
        <v>344</v>
      </c>
      <c r="G176" s="408">
        <v>15</v>
      </c>
      <c r="H176" s="408" t="s">
        <v>24</v>
      </c>
      <c r="I176" s="407"/>
      <c r="J176" s="407"/>
      <c r="K176" s="407"/>
      <c r="L176" s="407"/>
      <c r="M176" s="405"/>
      <c r="N176" s="408">
        <v>9000</v>
      </c>
      <c r="O176" s="408">
        <v>135000</v>
      </c>
      <c r="P176" s="409"/>
    </row>
    <row r="177" spans="1:16">
      <c r="A177" s="404"/>
      <c r="B177" s="405"/>
      <c r="C177" s="406"/>
      <c r="D177" s="407"/>
      <c r="E177" s="407"/>
      <c r="F177" s="408" t="s">
        <v>40</v>
      </c>
      <c r="G177" s="408">
        <v>29</v>
      </c>
      <c r="H177" s="408" t="s">
        <v>24</v>
      </c>
      <c r="I177" s="407"/>
      <c r="J177" s="407"/>
      <c r="K177" s="407"/>
      <c r="L177" s="407"/>
      <c r="M177" s="405"/>
      <c r="N177" s="408">
        <v>9000</v>
      </c>
      <c r="O177" s="408">
        <v>261000</v>
      </c>
      <c r="P177" s="409"/>
    </row>
    <row r="178" spans="1:16">
      <c r="A178" s="404"/>
      <c r="B178" s="405"/>
      <c r="C178" s="406"/>
      <c r="D178" s="407"/>
      <c r="E178" s="407"/>
      <c r="F178" s="408" t="s">
        <v>345</v>
      </c>
      <c r="G178" s="408">
        <v>538</v>
      </c>
      <c r="H178" s="408" t="s">
        <v>24</v>
      </c>
      <c r="I178" s="407"/>
      <c r="J178" s="407"/>
      <c r="K178" s="407"/>
      <c r="L178" s="407"/>
      <c r="M178" s="405"/>
      <c r="N178" s="408">
        <v>3000</v>
      </c>
      <c r="O178" s="408">
        <v>1614000</v>
      </c>
      <c r="P178" s="409"/>
    </row>
    <row r="179" spans="1:16" ht="15.75" thickBot="1">
      <c r="A179" s="410"/>
      <c r="B179" s="411"/>
      <c r="C179" s="412"/>
      <c r="D179" s="413"/>
      <c r="E179" s="413"/>
      <c r="F179" s="414" t="s">
        <v>125</v>
      </c>
      <c r="G179" s="414">
        <v>7</v>
      </c>
      <c r="H179" s="414" t="s">
        <v>24</v>
      </c>
      <c r="I179" s="413"/>
      <c r="J179" s="413"/>
      <c r="K179" s="413"/>
      <c r="L179" s="413"/>
      <c r="M179" s="411"/>
      <c r="N179" s="414">
        <v>9000</v>
      </c>
      <c r="O179" s="414">
        <v>63000</v>
      </c>
      <c r="P179" s="415"/>
    </row>
    <row r="180" spans="1:16">
      <c r="A180" s="397">
        <v>23</v>
      </c>
      <c r="B180" s="398" t="s">
        <v>403</v>
      </c>
      <c r="C180" s="399">
        <v>44949</v>
      </c>
      <c r="D180" s="400" t="s">
        <v>335</v>
      </c>
      <c r="E180" s="400" t="s">
        <v>404</v>
      </c>
      <c r="F180" s="401" t="s">
        <v>337</v>
      </c>
      <c r="G180" s="401">
        <v>12</v>
      </c>
      <c r="H180" s="401" t="s">
        <v>24</v>
      </c>
      <c r="I180" s="400" t="s">
        <v>338</v>
      </c>
      <c r="J180" s="400" t="s">
        <v>360</v>
      </c>
      <c r="K180" s="400" t="s">
        <v>122</v>
      </c>
      <c r="L180" s="400" t="s">
        <v>340</v>
      </c>
      <c r="M180" s="398">
        <v>2826000</v>
      </c>
      <c r="N180" s="401">
        <v>15000</v>
      </c>
      <c r="O180" s="401">
        <v>180000</v>
      </c>
      <c r="P180" s="402" t="s">
        <v>341</v>
      </c>
    </row>
    <row r="181" spans="1:16">
      <c r="A181" s="404"/>
      <c r="B181" s="405"/>
      <c r="C181" s="406"/>
      <c r="D181" s="407"/>
      <c r="E181" s="407"/>
      <c r="F181" s="408" t="s">
        <v>342</v>
      </c>
      <c r="G181" s="408">
        <v>5</v>
      </c>
      <c r="H181" s="408" t="s">
        <v>24</v>
      </c>
      <c r="I181" s="407"/>
      <c r="J181" s="407"/>
      <c r="K181" s="407"/>
      <c r="L181" s="407"/>
      <c r="M181" s="405"/>
      <c r="N181" s="408">
        <v>21000</v>
      </c>
      <c r="O181" s="408">
        <v>105000</v>
      </c>
      <c r="P181" s="409"/>
    </row>
    <row r="182" spans="1:16">
      <c r="A182" s="404"/>
      <c r="B182" s="405"/>
      <c r="C182" s="406"/>
      <c r="D182" s="407"/>
      <c r="E182" s="407"/>
      <c r="F182" s="408" t="s">
        <v>42</v>
      </c>
      <c r="G182" s="408">
        <v>29</v>
      </c>
      <c r="H182" s="408" t="s">
        <v>24</v>
      </c>
      <c r="I182" s="407"/>
      <c r="J182" s="407"/>
      <c r="K182" s="407"/>
      <c r="L182" s="407"/>
      <c r="M182" s="405"/>
      <c r="N182" s="408">
        <v>9000</v>
      </c>
      <c r="O182" s="408">
        <v>261000</v>
      </c>
      <c r="P182" s="409"/>
    </row>
    <row r="183" spans="1:16">
      <c r="A183" s="404"/>
      <c r="B183" s="405"/>
      <c r="C183" s="406"/>
      <c r="D183" s="407"/>
      <c r="E183" s="407"/>
      <c r="F183" s="408" t="s">
        <v>343</v>
      </c>
      <c r="G183" s="408">
        <v>23</v>
      </c>
      <c r="H183" s="408" t="s">
        <v>24</v>
      </c>
      <c r="I183" s="407"/>
      <c r="J183" s="407"/>
      <c r="K183" s="407"/>
      <c r="L183" s="407"/>
      <c r="M183" s="405"/>
      <c r="N183" s="408">
        <v>9000</v>
      </c>
      <c r="O183" s="408">
        <v>207000</v>
      </c>
      <c r="P183" s="409"/>
    </row>
    <row r="184" spans="1:16">
      <c r="A184" s="404"/>
      <c r="B184" s="405"/>
      <c r="C184" s="406"/>
      <c r="D184" s="407"/>
      <c r="E184" s="407"/>
      <c r="F184" s="408" t="s">
        <v>344</v>
      </c>
      <c r="G184" s="408">
        <v>15</v>
      </c>
      <c r="H184" s="408" t="s">
        <v>24</v>
      </c>
      <c r="I184" s="407"/>
      <c r="J184" s="407"/>
      <c r="K184" s="407"/>
      <c r="L184" s="407"/>
      <c r="M184" s="405"/>
      <c r="N184" s="408">
        <v>9000</v>
      </c>
      <c r="O184" s="408">
        <v>135000</v>
      </c>
      <c r="P184" s="409"/>
    </row>
    <row r="185" spans="1:16">
      <c r="A185" s="404"/>
      <c r="B185" s="405"/>
      <c r="C185" s="406"/>
      <c r="D185" s="407"/>
      <c r="E185" s="407"/>
      <c r="F185" s="408" t="s">
        <v>40</v>
      </c>
      <c r="G185" s="408">
        <v>29</v>
      </c>
      <c r="H185" s="408" t="s">
        <v>24</v>
      </c>
      <c r="I185" s="407"/>
      <c r="J185" s="407"/>
      <c r="K185" s="407"/>
      <c r="L185" s="407"/>
      <c r="M185" s="405"/>
      <c r="N185" s="408">
        <v>9000</v>
      </c>
      <c r="O185" s="408">
        <v>261000</v>
      </c>
      <c r="P185" s="409"/>
    </row>
    <row r="186" spans="1:16">
      <c r="A186" s="404"/>
      <c r="B186" s="405"/>
      <c r="C186" s="406"/>
      <c r="D186" s="407"/>
      <c r="E186" s="407"/>
      <c r="F186" s="408" t="s">
        <v>345</v>
      </c>
      <c r="G186" s="408">
        <v>538</v>
      </c>
      <c r="H186" s="408" t="s">
        <v>24</v>
      </c>
      <c r="I186" s="407"/>
      <c r="J186" s="407"/>
      <c r="K186" s="407"/>
      <c r="L186" s="407"/>
      <c r="M186" s="405"/>
      <c r="N186" s="408">
        <v>3000</v>
      </c>
      <c r="O186" s="408">
        <v>1614000</v>
      </c>
      <c r="P186" s="409"/>
    </row>
    <row r="187" spans="1:16" ht="15.75" thickBot="1">
      <c r="A187" s="410"/>
      <c r="B187" s="411"/>
      <c r="C187" s="412"/>
      <c r="D187" s="413"/>
      <c r="E187" s="413"/>
      <c r="F187" s="414" t="s">
        <v>125</v>
      </c>
      <c r="G187" s="414">
        <v>7</v>
      </c>
      <c r="H187" s="414" t="s">
        <v>24</v>
      </c>
      <c r="I187" s="413"/>
      <c r="J187" s="413"/>
      <c r="K187" s="413"/>
      <c r="L187" s="413"/>
      <c r="M187" s="411"/>
      <c r="N187" s="414">
        <v>9000</v>
      </c>
      <c r="O187" s="414">
        <v>63000</v>
      </c>
      <c r="P187" s="415"/>
    </row>
    <row r="188" spans="1:16">
      <c r="A188" s="397">
        <v>24</v>
      </c>
      <c r="B188" s="398" t="s">
        <v>405</v>
      </c>
      <c r="C188" s="399">
        <v>44949</v>
      </c>
      <c r="D188" s="400" t="s">
        <v>335</v>
      </c>
      <c r="E188" s="400" t="s">
        <v>406</v>
      </c>
      <c r="F188" s="401" t="s">
        <v>337</v>
      </c>
      <c r="G188" s="401">
        <v>12</v>
      </c>
      <c r="H188" s="401" t="s">
        <v>24</v>
      </c>
      <c r="I188" s="400" t="s">
        <v>338</v>
      </c>
      <c r="J188" s="400" t="s">
        <v>380</v>
      </c>
      <c r="K188" s="400" t="s">
        <v>122</v>
      </c>
      <c r="L188" s="400" t="s">
        <v>340</v>
      </c>
      <c r="M188" s="398">
        <v>2898000</v>
      </c>
      <c r="N188" s="401">
        <v>15000</v>
      </c>
      <c r="O188" s="401">
        <v>180000</v>
      </c>
      <c r="P188" s="402" t="s">
        <v>341</v>
      </c>
    </row>
    <row r="189" spans="1:16">
      <c r="A189" s="404"/>
      <c r="B189" s="405"/>
      <c r="C189" s="406"/>
      <c r="D189" s="407"/>
      <c r="E189" s="407"/>
      <c r="F189" s="408" t="s">
        <v>342</v>
      </c>
      <c r="G189" s="408">
        <v>5</v>
      </c>
      <c r="H189" s="408" t="s">
        <v>24</v>
      </c>
      <c r="I189" s="407"/>
      <c r="J189" s="407"/>
      <c r="K189" s="407"/>
      <c r="L189" s="407"/>
      <c r="M189" s="405"/>
      <c r="N189" s="408">
        <v>21000</v>
      </c>
      <c r="O189" s="408">
        <v>105000</v>
      </c>
      <c r="P189" s="409"/>
    </row>
    <row r="190" spans="1:16">
      <c r="A190" s="404"/>
      <c r="B190" s="405"/>
      <c r="C190" s="406"/>
      <c r="D190" s="407"/>
      <c r="E190" s="407"/>
      <c r="F190" s="408" t="s">
        <v>42</v>
      </c>
      <c r="G190" s="408">
        <v>29</v>
      </c>
      <c r="H190" s="408" t="s">
        <v>24</v>
      </c>
      <c r="I190" s="407"/>
      <c r="J190" s="407"/>
      <c r="K190" s="407"/>
      <c r="L190" s="407"/>
      <c r="M190" s="405"/>
      <c r="N190" s="408">
        <v>9000</v>
      </c>
      <c r="O190" s="408">
        <v>261000</v>
      </c>
      <c r="P190" s="409"/>
    </row>
    <row r="191" spans="1:16">
      <c r="A191" s="404"/>
      <c r="B191" s="405"/>
      <c r="C191" s="406"/>
      <c r="D191" s="407"/>
      <c r="E191" s="407"/>
      <c r="F191" s="408" t="s">
        <v>343</v>
      </c>
      <c r="G191" s="408">
        <v>24</v>
      </c>
      <c r="H191" s="408" t="s">
        <v>24</v>
      </c>
      <c r="I191" s="407"/>
      <c r="J191" s="407"/>
      <c r="K191" s="407"/>
      <c r="L191" s="407"/>
      <c r="M191" s="405"/>
      <c r="N191" s="408">
        <v>9000</v>
      </c>
      <c r="O191" s="408">
        <v>216000</v>
      </c>
      <c r="P191" s="409"/>
    </row>
    <row r="192" spans="1:16">
      <c r="A192" s="404"/>
      <c r="B192" s="405"/>
      <c r="C192" s="406"/>
      <c r="D192" s="407"/>
      <c r="E192" s="407"/>
      <c r="F192" s="408" t="s">
        <v>344</v>
      </c>
      <c r="G192" s="408">
        <v>15</v>
      </c>
      <c r="H192" s="408" t="s">
        <v>24</v>
      </c>
      <c r="I192" s="407"/>
      <c r="J192" s="407"/>
      <c r="K192" s="407"/>
      <c r="L192" s="407"/>
      <c r="M192" s="405"/>
      <c r="N192" s="408">
        <v>9000</v>
      </c>
      <c r="O192" s="408">
        <v>135000</v>
      </c>
      <c r="P192" s="409"/>
    </row>
    <row r="193" spans="1:16">
      <c r="A193" s="404"/>
      <c r="B193" s="405"/>
      <c r="C193" s="406"/>
      <c r="D193" s="407"/>
      <c r="E193" s="407"/>
      <c r="F193" s="408" t="s">
        <v>40</v>
      </c>
      <c r="G193" s="408">
        <v>29</v>
      </c>
      <c r="H193" s="408" t="s">
        <v>24</v>
      </c>
      <c r="I193" s="407"/>
      <c r="J193" s="407"/>
      <c r="K193" s="407"/>
      <c r="L193" s="407"/>
      <c r="M193" s="405"/>
      <c r="N193" s="408">
        <v>9000</v>
      </c>
      <c r="O193" s="408">
        <v>261000</v>
      </c>
      <c r="P193" s="409"/>
    </row>
    <row r="194" spans="1:16">
      <c r="A194" s="404"/>
      <c r="B194" s="405"/>
      <c r="C194" s="406"/>
      <c r="D194" s="407"/>
      <c r="E194" s="407"/>
      <c r="F194" s="408" t="s">
        <v>345</v>
      </c>
      <c r="G194" s="408">
        <v>538</v>
      </c>
      <c r="H194" s="408" t="s">
        <v>24</v>
      </c>
      <c r="I194" s="407"/>
      <c r="J194" s="407"/>
      <c r="K194" s="407"/>
      <c r="L194" s="407"/>
      <c r="M194" s="405"/>
      <c r="N194" s="408">
        <v>3000</v>
      </c>
      <c r="O194" s="408">
        <v>1614000</v>
      </c>
      <c r="P194" s="409"/>
    </row>
    <row r="195" spans="1:16" ht="15.75" thickBot="1">
      <c r="A195" s="410"/>
      <c r="B195" s="411"/>
      <c r="C195" s="412"/>
      <c r="D195" s="413"/>
      <c r="E195" s="413"/>
      <c r="F195" s="414" t="s">
        <v>125</v>
      </c>
      <c r="G195" s="414">
        <v>14</v>
      </c>
      <c r="H195" s="414" t="s">
        <v>24</v>
      </c>
      <c r="I195" s="413"/>
      <c r="J195" s="413"/>
      <c r="K195" s="413"/>
      <c r="L195" s="413"/>
      <c r="M195" s="411"/>
      <c r="N195" s="414">
        <v>9000</v>
      </c>
      <c r="O195" s="414">
        <v>126000</v>
      </c>
      <c r="P195" s="415"/>
    </row>
    <row r="196" spans="1:16">
      <c r="A196" s="397">
        <v>25</v>
      </c>
      <c r="B196" s="398" t="s">
        <v>407</v>
      </c>
      <c r="C196" s="399">
        <v>44949</v>
      </c>
      <c r="D196" s="400" t="s">
        <v>335</v>
      </c>
      <c r="E196" s="400" t="s">
        <v>408</v>
      </c>
      <c r="F196" s="401" t="s">
        <v>337</v>
      </c>
      <c r="G196" s="401">
        <v>12</v>
      </c>
      <c r="H196" s="401" t="s">
        <v>24</v>
      </c>
      <c r="I196" s="400" t="s">
        <v>338</v>
      </c>
      <c r="J196" s="400" t="s">
        <v>348</v>
      </c>
      <c r="K196" s="400" t="s">
        <v>122</v>
      </c>
      <c r="L196" s="400" t="s">
        <v>340</v>
      </c>
      <c r="M196" s="398">
        <v>2826000</v>
      </c>
      <c r="N196" s="401">
        <v>15000</v>
      </c>
      <c r="O196" s="401">
        <v>180000</v>
      </c>
      <c r="P196" s="402" t="s">
        <v>341</v>
      </c>
    </row>
    <row r="197" spans="1:16">
      <c r="A197" s="404"/>
      <c r="B197" s="405"/>
      <c r="C197" s="406"/>
      <c r="D197" s="407"/>
      <c r="E197" s="407"/>
      <c r="F197" s="408" t="s">
        <v>342</v>
      </c>
      <c r="G197" s="408">
        <v>5</v>
      </c>
      <c r="H197" s="408" t="s">
        <v>24</v>
      </c>
      <c r="I197" s="407"/>
      <c r="J197" s="407"/>
      <c r="K197" s="407"/>
      <c r="L197" s="407"/>
      <c r="M197" s="405"/>
      <c r="N197" s="408">
        <v>21000</v>
      </c>
      <c r="O197" s="408">
        <v>105000</v>
      </c>
      <c r="P197" s="409"/>
    </row>
    <row r="198" spans="1:16">
      <c r="A198" s="404"/>
      <c r="B198" s="405"/>
      <c r="C198" s="406"/>
      <c r="D198" s="407"/>
      <c r="E198" s="407"/>
      <c r="F198" s="408" t="s">
        <v>42</v>
      </c>
      <c r="G198" s="408">
        <v>29</v>
      </c>
      <c r="H198" s="408" t="s">
        <v>24</v>
      </c>
      <c r="I198" s="407"/>
      <c r="J198" s="407"/>
      <c r="K198" s="407"/>
      <c r="L198" s="407"/>
      <c r="M198" s="405"/>
      <c r="N198" s="408">
        <v>9000</v>
      </c>
      <c r="O198" s="408">
        <v>261000</v>
      </c>
      <c r="P198" s="409"/>
    </row>
    <row r="199" spans="1:16">
      <c r="A199" s="404"/>
      <c r="B199" s="405"/>
      <c r="C199" s="406"/>
      <c r="D199" s="407"/>
      <c r="E199" s="407"/>
      <c r="F199" s="408" t="s">
        <v>343</v>
      </c>
      <c r="G199" s="408">
        <v>23</v>
      </c>
      <c r="H199" s="408" t="s">
        <v>24</v>
      </c>
      <c r="I199" s="407"/>
      <c r="J199" s="407"/>
      <c r="K199" s="407"/>
      <c r="L199" s="407"/>
      <c r="M199" s="405"/>
      <c r="N199" s="408">
        <v>9000</v>
      </c>
      <c r="O199" s="408">
        <v>207000</v>
      </c>
      <c r="P199" s="409"/>
    </row>
    <row r="200" spans="1:16">
      <c r="A200" s="404"/>
      <c r="B200" s="405"/>
      <c r="C200" s="406"/>
      <c r="D200" s="407"/>
      <c r="E200" s="407"/>
      <c r="F200" s="408" t="s">
        <v>344</v>
      </c>
      <c r="G200" s="408">
        <v>15</v>
      </c>
      <c r="H200" s="408" t="s">
        <v>24</v>
      </c>
      <c r="I200" s="407"/>
      <c r="J200" s="407"/>
      <c r="K200" s="407"/>
      <c r="L200" s="407"/>
      <c r="M200" s="405"/>
      <c r="N200" s="408">
        <v>9000</v>
      </c>
      <c r="O200" s="408">
        <v>135000</v>
      </c>
      <c r="P200" s="409"/>
    </row>
    <row r="201" spans="1:16">
      <c r="A201" s="404"/>
      <c r="B201" s="405"/>
      <c r="C201" s="406"/>
      <c r="D201" s="407"/>
      <c r="E201" s="407"/>
      <c r="F201" s="408" t="s">
        <v>40</v>
      </c>
      <c r="G201" s="408">
        <v>29</v>
      </c>
      <c r="H201" s="408" t="s">
        <v>24</v>
      </c>
      <c r="I201" s="407"/>
      <c r="J201" s="407"/>
      <c r="K201" s="407"/>
      <c r="L201" s="407"/>
      <c r="M201" s="405"/>
      <c r="N201" s="408">
        <v>9000</v>
      </c>
      <c r="O201" s="408">
        <v>261000</v>
      </c>
      <c r="P201" s="409"/>
    </row>
    <row r="202" spans="1:16">
      <c r="A202" s="404"/>
      <c r="B202" s="405"/>
      <c r="C202" s="406"/>
      <c r="D202" s="407"/>
      <c r="E202" s="407"/>
      <c r="F202" s="408" t="s">
        <v>345</v>
      </c>
      <c r="G202" s="408">
        <v>538</v>
      </c>
      <c r="H202" s="408" t="s">
        <v>24</v>
      </c>
      <c r="I202" s="407"/>
      <c r="J202" s="407"/>
      <c r="K202" s="407"/>
      <c r="L202" s="407"/>
      <c r="M202" s="405"/>
      <c r="N202" s="408">
        <v>3000</v>
      </c>
      <c r="O202" s="408">
        <v>1614000</v>
      </c>
      <c r="P202" s="409"/>
    </row>
    <row r="203" spans="1:16" ht="15.75" thickBot="1">
      <c r="A203" s="410"/>
      <c r="B203" s="411"/>
      <c r="C203" s="412"/>
      <c r="D203" s="413"/>
      <c r="E203" s="413"/>
      <c r="F203" s="414" t="s">
        <v>125</v>
      </c>
      <c r="G203" s="414">
        <v>7</v>
      </c>
      <c r="H203" s="414" t="s">
        <v>24</v>
      </c>
      <c r="I203" s="413"/>
      <c r="J203" s="413"/>
      <c r="K203" s="413"/>
      <c r="L203" s="413"/>
      <c r="M203" s="411"/>
      <c r="N203" s="414">
        <v>9000</v>
      </c>
      <c r="O203" s="414">
        <v>63000</v>
      </c>
      <c r="P203" s="415"/>
    </row>
    <row r="204" spans="1:16">
      <c r="A204" s="397">
        <v>26</v>
      </c>
      <c r="B204" s="398" t="s">
        <v>409</v>
      </c>
      <c r="C204" s="399">
        <v>44949</v>
      </c>
      <c r="D204" s="400" t="s">
        <v>335</v>
      </c>
      <c r="E204" s="400" t="s">
        <v>410</v>
      </c>
      <c r="F204" s="401" t="s">
        <v>337</v>
      </c>
      <c r="G204" s="401">
        <v>12</v>
      </c>
      <c r="H204" s="401" t="s">
        <v>24</v>
      </c>
      <c r="I204" s="400" t="s">
        <v>338</v>
      </c>
      <c r="J204" s="400" t="s">
        <v>357</v>
      </c>
      <c r="K204" s="400" t="s">
        <v>122</v>
      </c>
      <c r="L204" s="400" t="s">
        <v>340</v>
      </c>
      <c r="M204" s="398">
        <v>2826000</v>
      </c>
      <c r="N204" s="401">
        <v>15000</v>
      </c>
      <c r="O204" s="401">
        <v>180000</v>
      </c>
      <c r="P204" s="402" t="s">
        <v>341</v>
      </c>
    </row>
    <row r="205" spans="1:16">
      <c r="A205" s="404"/>
      <c r="B205" s="405"/>
      <c r="C205" s="406"/>
      <c r="D205" s="407"/>
      <c r="E205" s="407"/>
      <c r="F205" s="408" t="s">
        <v>342</v>
      </c>
      <c r="G205" s="408">
        <v>5</v>
      </c>
      <c r="H205" s="408" t="s">
        <v>24</v>
      </c>
      <c r="I205" s="407"/>
      <c r="J205" s="407"/>
      <c r="K205" s="407"/>
      <c r="L205" s="407"/>
      <c r="M205" s="405"/>
      <c r="N205" s="408">
        <v>21000</v>
      </c>
      <c r="O205" s="408">
        <v>105000</v>
      </c>
      <c r="P205" s="409"/>
    </row>
    <row r="206" spans="1:16">
      <c r="A206" s="404"/>
      <c r="B206" s="405"/>
      <c r="C206" s="406"/>
      <c r="D206" s="407"/>
      <c r="E206" s="407"/>
      <c r="F206" s="408" t="s">
        <v>42</v>
      </c>
      <c r="G206" s="408">
        <v>29</v>
      </c>
      <c r="H206" s="408" t="s">
        <v>24</v>
      </c>
      <c r="I206" s="407"/>
      <c r="J206" s="407"/>
      <c r="K206" s="407"/>
      <c r="L206" s="407"/>
      <c r="M206" s="405"/>
      <c r="N206" s="408">
        <v>9000</v>
      </c>
      <c r="O206" s="408">
        <v>261000</v>
      </c>
      <c r="P206" s="409"/>
    </row>
    <row r="207" spans="1:16">
      <c r="A207" s="404"/>
      <c r="B207" s="405"/>
      <c r="C207" s="406"/>
      <c r="D207" s="407"/>
      <c r="E207" s="407"/>
      <c r="F207" s="408" t="s">
        <v>343</v>
      </c>
      <c r="G207" s="408">
        <v>23</v>
      </c>
      <c r="H207" s="408" t="s">
        <v>24</v>
      </c>
      <c r="I207" s="407"/>
      <c r="J207" s="407"/>
      <c r="K207" s="407"/>
      <c r="L207" s="407"/>
      <c r="M207" s="405"/>
      <c r="N207" s="408">
        <v>9000</v>
      </c>
      <c r="O207" s="408">
        <v>207000</v>
      </c>
      <c r="P207" s="409"/>
    </row>
    <row r="208" spans="1:16">
      <c r="A208" s="404"/>
      <c r="B208" s="405"/>
      <c r="C208" s="406"/>
      <c r="D208" s="407"/>
      <c r="E208" s="407"/>
      <c r="F208" s="408" t="s">
        <v>344</v>
      </c>
      <c r="G208" s="408">
        <v>15</v>
      </c>
      <c r="H208" s="408" t="s">
        <v>24</v>
      </c>
      <c r="I208" s="407"/>
      <c r="J208" s="407"/>
      <c r="K208" s="407"/>
      <c r="L208" s="407"/>
      <c r="M208" s="405"/>
      <c r="N208" s="408">
        <v>9000</v>
      </c>
      <c r="O208" s="408">
        <v>135000</v>
      </c>
      <c r="P208" s="409"/>
    </row>
    <row r="209" spans="1:16">
      <c r="A209" s="404"/>
      <c r="B209" s="405"/>
      <c r="C209" s="406"/>
      <c r="D209" s="407"/>
      <c r="E209" s="407"/>
      <c r="F209" s="408" t="s">
        <v>40</v>
      </c>
      <c r="G209" s="408">
        <v>29</v>
      </c>
      <c r="H209" s="408" t="s">
        <v>24</v>
      </c>
      <c r="I209" s="407"/>
      <c r="J209" s="407"/>
      <c r="K209" s="407"/>
      <c r="L209" s="407"/>
      <c r="M209" s="405"/>
      <c r="N209" s="408">
        <v>9000</v>
      </c>
      <c r="O209" s="408">
        <v>261000</v>
      </c>
      <c r="P209" s="409"/>
    </row>
    <row r="210" spans="1:16">
      <c r="A210" s="404"/>
      <c r="B210" s="405"/>
      <c r="C210" s="406"/>
      <c r="D210" s="407"/>
      <c r="E210" s="407"/>
      <c r="F210" s="408" t="s">
        <v>345</v>
      </c>
      <c r="G210" s="408">
        <v>538</v>
      </c>
      <c r="H210" s="408" t="s">
        <v>24</v>
      </c>
      <c r="I210" s="407"/>
      <c r="J210" s="407"/>
      <c r="K210" s="407"/>
      <c r="L210" s="407"/>
      <c r="M210" s="405"/>
      <c r="N210" s="408">
        <v>3000</v>
      </c>
      <c r="O210" s="408">
        <v>1614000</v>
      </c>
      <c r="P210" s="409"/>
    </row>
    <row r="211" spans="1:16" ht="15.75" thickBot="1">
      <c r="A211" s="410"/>
      <c r="B211" s="411"/>
      <c r="C211" s="412"/>
      <c r="D211" s="413"/>
      <c r="E211" s="413"/>
      <c r="F211" s="414" t="s">
        <v>125</v>
      </c>
      <c r="G211" s="414">
        <v>7</v>
      </c>
      <c r="H211" s="414" t="s">
        <v>24</v>
      </c>
      <c r="I211" s="413"/>
      <c r="J211" s="413"/>
      <c r="K211" s="413"/>
      <c r="L211" s="413"/>
      <c r="M211" s="411"/>
      <c r="N211" s="414">
        <v>9000</v>
      </c>
      <c r="O211" s="414">
        <v>63000</v>
      </c>
      <c r="P211" s="415"/>
    </row>
    <row r="212" spans="1:16">
      <c r="A212" s="397">
        <v>27</v>
      </c>
      <c r="B212" s="398" t="s">
        <v>411</v>
      </c>
      <c r="C212" s="399">
        <v>44949</v>
      </c>
      <c r="D212" s="400" t="s">
        <v>335</v>
      </c>
      <c r="E212" s="400" t="s">
        <v>412</v>
      </c>
      <c r="F212" s="401" t="s">
        <v>337</v>
      </c>
      <c r="G212" s="401">
        <v>12</v>
      </c>
      <c r="H212" s="401" t="s">
        <v>24</v>
      </c>
      <c r="I212" s="400" t="s">
        <v>338</v>
      </c>
      <c r="J212" s="400" t="s">
        <v>351</v>
      </c>
      <c r="K212" s="400" t="s">
        <v>122</v>
      </c>
      <c r="L212" s="400" t="s">
        <v>340</v>
      </c>
      <c r="M212" s="398">
        <v>2871000</v>
      </c>
      <c r="N212" s="401">
        <v>15000</v>
      </c>
      <c r="O212" s="401">
        <v>180000</v>
      </c>
      <c r="P212" s="402" t="s">
        <v>341</v>
      </c>
    </row>
    <row r="213" spans="1:16">
      <c r="A213" s="404"/>
      <c r="B213" s="405"/>
      <c r="C213" s="406"/>
      <c r="D213" s="407"/>
      <c r="E213" s="407"/>
      <c r="F213" s="408" t="s">
        <v>342</v>
      </c>
      <c r="G213" s="408">
        <v>5</v>
      </c>
      <c r="H213" s="408" t="s">
        <v>24</v>
      </c>
      <c r="I213" s="407"/>
      <c r="J213" s="407"/>
      <c r="K213" s="407"/>
      <c r="L213" s="407"/>
      <c r="M213" s="405"/>
      <c r="N213" s="408">
        <v>21000</v>
      </c>
      <c r="O213" s="408">
        <v>105000</v>
      </c>
      <c r="P213" s="409"/>
    </row>
    <row r="214" spans="1:16">
      <c r="A214" s="404"/>
      <c r="B214" s="405"/>
      <c r="C214" s="406"/>
      <c r="D214" s="407"/>
      <c r="E214" s="407"/>
      <c r="F214" s="408" t="s">
        <v>42</v>
      </c>
      <c r="G214" s="408">
        <v>29</v>
      </c>
      <c r="H214" s="408" t="s">
        <v>24</v>
      </c>
      <c r="I214" s="407"/>
      <c r="J214" s="407"/>
      <c r="K214" s="407"/>
      <c r="L214" s="407"/>
      <c r="M214" s="405"/>
      <c r="N214" s="408">
        <v>9000</v>
      </c>
      <c r="O214" s="408">
        <v>261000</v>
      </c>
      <c r="P214" s="409"/>
    </row>
    <row r="215" spans="1:16">
      <c r="A215" s="404"/>
      <c r="B215" s="405"/>
      <c r="C215" s="406"/>
      <c r="D215" s="407"/>
      <c r="E215" s="407"/>
      <c r="F215" s="408" t="s">
        <v>343</v>
      </c>
      <c r="G215" s="408">
        <v>23</v>
      </c>
      <c r="H215" s="408" t="s">
        <v>24</v>
      </c>
      <c r="I215" s="407"/>
      <c r="J215" s="407"/>
      <c r="K215" s="407"/>
      <c r="L215" s="407"/>
      <c r="M215" s="405"/>
      <c r="N215" s="408">
        <v>9000</v>
      </c>
      <c r="O215" s="408">
        <v>207000</v>
      </c>
      <c r="P215" s="409"/>
    </row>
    <row r="216" spans="1:16">
      <c r="A216" s="404"/>
      <c r="B216" s="405"/>
      <c r="C216" s="406"/>
      <c r="D216" s="407"/>
      <c r="E216" s="407"/>
      <c r="F216" s="408" t="s">
        <v>344</v>
      </c>
      <c r="G216" s="408">
        <v>20</v>
      </c>
      <c r="H216" s="408" t="s">
        <v>24</v>
      </c>
      <c r="I216" s="407"/>
      <c r="J216" s="407"/>
      <c r="K216" s="407"/>
      <c r="L216" s="407"/>
      <c r="M216" s="405"/>
      <c r="N216" s="408">
        <v>9000</v>
      </c>
      <c r="O216" s="408">
        <v>180000</v>
      </c>
      <c r="P216" s="409"/>
    </row>
    <row r="217" spans="1:16">
      <c r="A217" s="404"/>
      <c r="B217" s="405"/>
      <c r="C217" s="406"/>
      <c r="D217" s="407"/>
      <c r="E217" s="407"/>
      <c r="F217" s="408" t="s">
        <v>40</v>
      </c>
      <c r="G217" s="408">
        <v>29</v>
      </c>
      <c r="H217" s="408" t="s">
        <v>24</v>
      </c>
      <c r="I217" s="407"/>
      <c r="J217" s="407"/>
      <c r="K217" s="407"/>
      <c r="L217" s="407"/>
      <c r="M217" s="405"/>
      <c r="N217" s="408">
        <v>9000</v>
      </c>
      <c r="O217" s="408">
        <v>261000</v>
      </c>
      <c r="P217" s="409"/>
    </row>
    <row r="218" spans="1:16">
      <c r="A218" s="404"/>
      <c r="B218" s="405"/>
      <c r="C218" s="406"/>
      <c r="D218" s="407"/>
      <c r="E218" s="407"/>
      <c r="F218" s="408" t="s">
        <v>345</v>
      </c>
      <c r="G218" s="408">
        <v>538</v>
      </c>
      <c r="H218" s="408" t="s">
        <v>24</v>
      </c>
      <c r="I218" s="407"/>
      <c r="J218" s="407"/>
      <c r="K218" s="407"/>
      <c r="L218" s="407"/>
      <c r="M218" s="405"/>
      <c r="N218" s="408">
        <v>3000</v>
      </c>
      <c r="O218" s="408">
        <v>1614000</v>
      </c>
      <c r="P218" s="409"/>
    </row>
    <row r="219" spans="1:16" ht="15.75" thickBot="1">
      <c r="A219" s="410"/>
      <c r="B219" s="411"/>
      <c r="C219" s="412"/>
      <c r="D219" s="413"/>
      <c r="E219" s="413"/>
      <c r="F219" s="414" t="s">
        <v>125</v>
      </c>
      <c r="G219" s="414">
        <v>7</v>
      </c>
      <c r="H219" s="414" t="s">
        <v>24</v>
      </c>
      <c r="I219" s="413"/>
      <c r="J219" s="413"/>
      <c r="K219" s="413"/>
      <c r="L219" s="413"/>
      <c r="M219" s="411"/>
      <c r="N219" s="414">
        <v>9000</v>
      </c>
      <c r="O219" s="414">
        <v>63000</v>
      </c>
      <c r="P219" s="415"/>
    </row>
    <row r="220" spans="1:16">
      <c r="A220" s="397">
        <v>28</v>
      </c>
      <c r="B220" s="398" t="s">
        <v>413</v>
      </c>
      <c r="C220" s="399">
        <v>44949</v>
      </c>
      <c r="D220" s="400" t="s">
        <v>335</v>
      </c>
      <c r="E220" s="400" t="s">
        <v>414</v>
      </c>
      <c r="F220" s="401" t="s">
        <v>337</v>
      </c>
      <c r="G220" s="401">
        <v>12</v>
      </c>
      <c r="H220" s="401" t="s">
        <v>24</v>
      </c>
      <c r="I220" s="400" t="s">
        <v>338</v>
      </c>
      <c r="J220" s="400" t="s">
        <v>415</v>
      </c>
      <c r="K220" s="400" t="s">
        <v>122</v>
      </c>
      <c r="L220" s="400" t="s">
        <v>340</v>
      </c>
      <c r="M220" s="398">
        <v>2892000</v>
      </c>
      <c r="N220" s="401">
        <v>15000</v>
      </c>
      <c r="O220" s="401">
        <v>180000</v>
      </c>
      <c r="P220" s="402" t="s">
        <v>341</v>
      </c>
    </row>
    <row r="221" spans="1:16">
      <c r="A221" s="404"/>
      <c r="B221" s="405"/>
      <c r="C221" s="406"/>
      <c r="D221" s="407"/>
      <c r="E221" s="407"/>
      <c r="F221" s="408" t="s">
        <v>342</v>
      </c>
      <c r="G221" s="408">
        <v>5</v>
      </c>
      <c r="H221" s="408" t="s">
        <v>24</v>
      </c>
      <c r="I221" s="407"/>
      <c r="J221" s="407"/>
      <c r="K221" s="407"/>
      <c r="L221" s="407"/>
      <c r="M221" s="405"/>
      <c r="N221" s="408">
        <v>21000</v>
      </c>
      <c r="O221" s="408">
        <v>105000</v>
      </c>
      <c r="P221" s="409"/>
    </row>
    <row r="222" spans="1:16">
      <c r="A222" s="404"/>
      <c r="B222" s="405"/>
      <c r="C222" s="406"/>
      <c r="D222" s="407"/>
      <c r="E222" s="407"/>
      <c r="F222" s="408" t="s">
        <v>42</v>
      </c>
      <c r="G222" s="408">
        <v>29</v>
      </c>
      <c r="H222" s="408" t="s">
        <v>24</v>
      </c>
      <c r="I222" s="407"/>
      <c r="J222" s="407"/>
      <c r="K222" s="407"/>
      <c r="L222" s="407"/>
      <c r="M222" s="405"/>
      <c r="N222" s="408">
        <v>9000</v>
      </c>
      <c r="O222" s="408">
        <v>261000</v>
      </c>
      <c r="P222" s="409"/>
    </row>
    <row r="223" spans="1:16">
      <c r="A223" s="404"/>
      <c r="B223" s="405"/>
      <c r="C223" s="406"/>
      <c r="D223" s="407"/>
      <c r="E223" s="407"/>
      <c r="F223" s="408" t="s">
        <v>343</v>
      </c>
      <c r="G223" s="408">
        <v>23</v>
      </c>
      <c r="H223" s="408" t="s">
        <v>24</v>
      </c>
      <c r="I223" s="407"/>
      <c r="J223" s="407"/>
      <c r="K223" s="407"/>
      <c r="L223" s="407"/>
      <c r="M223" s="405"/>
      <c r="N223" s="408">
        <v>9000</v>
      </c>
      <c r="O223" s="408">
        <v>207000</v>
      </c>
      <c r="P223" s="409"/>
    </row>
    <row r="224" spans="1:16">
      <c r="A224" s="404"/>
      <c r="B224" s="405"/>
      <c r="C224" s="406"/>
      <c r="D224" s="407"/>
      <c r="E224" s="407"/>
      <c r="F224" s="408" t="s">
        <v>344</v>
      </c>
      <c r="G224" s="408">
        <v>15</v>
      </c>
      <c r="H224" s="408" t="s">
        <v>24</v>
      </c>
      <c r="I224" s="407"/>
      <c r="J224" s="407"/>
      <c r="K224" s="407"/>
      <c r="L224" s="407"/>
      <c r="M224" s="405"/>
      <c r="N224" s="408">
        <v>9000</v>
      </c>
      <c r="O224" s="408">
        <v>135000</v>
      </c>
      <c r="P224" s="409"/>
    </row>
    <row r="225" spans="1:16">
      <c r="A225" s="404"/>
      <c r="B225" s="405"/>
      <c r="C225" s="406"/>
      <c r="D225" s="407"/>
      <c r="E225" s="407"/>
      <c r="F225" s="408" t="s">
        <v>40</v>
      </c>
      <c r="G225" s="408">
        <v>36</v>
      </c>
      <c r="H225" s="408" t="s">
        <v>24</v>
      </c>
      <c r="I225" s="407"/>
      <c r="J225" s="407"/>
      <c r="K225" s="407"/>
      <c r="L225" s="407"/>
      <c r="M225" s="405"/>
      <c r="N225" s="408">
        <v>9000</v>
      </c>
      <c r="O225" s="408">
        <v>324000</v>
      </c>
      <c r="P225" s="409"/>
    </row>
    <row r="226" spans="1:16">
      <c r="A226" s="404"/>
      <c r="B226" s="405"/>
      <c r="C226" s="406"/>
      <c r="D226" s="407"/>
      <c r="E226" s="407"/>
      <c r="F226" s="408" t="s">
        <v>345</v>
      </c>
      <c r="G226" s="408">
        <v>539</v>
      </c>
      <c r="H226" s="408" t="s">
        <v>24</v>
      </c>
      <c r="I226" s="407"/>
      <c r="J226" s="407"/>
      <c r="K226" s="407"/>
      <c r="L226" s="407"/>
      <c r="M226" s="405"/>
      <c r="N226" s="408">
        <v>3000</v>
      </c>
      <c r="O226" s="408">
        <v>1617000</v>
      </c>
      <c r="P226" s="409"/>
    </row>
    <row r="227" spans="1:16" ht="15.75" thickBot="1">
      <c r="A227" s="410"/>
      <c r="B227" s="411"/>
      <c r="C227" s="412"/>
      <c r="D227" s="413"/>
      <c r="E227" s="413"/>
      <c r="F227" s="414" t="s">
        <v>125</v>
      </c>
      <c r="G227" s="414">
        <v>7</v>
      </c>
      <c r="H227" s="414" t="s">
        <v>24</v>
      </c>
      <c r="I227" s="413"/>
      <c r="J227" s="413"/>
      <c r="K227" s="413"/>
      <c r="L227" s="413"/>
      <c r="M227" s="411"/>
      <c r="N227" s="414">
        <v>9000</v>
      </c>
      <c r="O227" s="414">
        <v>63000</v>
      </c>
      <c r="P227" s="415"/>
    </row>
    <row r="228" spans="1:16">
      <c r="A228" s="397">
        <v>29</v>
      </c>
      <c r="B228" s="398" t="s">
        <v>413</v>
      </c>
      <c r="C228" s="399">
        <v>44949</v>
      </c>
      <c r="D228" s="400" t="s">
        <v>335</v>
      </c>
      <c r="E228" s="400" t="s">
        <v>416</v>
      </c>
      <c r="F228" s="401" t="s">
        <v>337</v>
      </c>
      <c r="G228" s="401">
        <v>12</v>
      </c>
      <c r="H228" s="401" t="s">
        <v>24</v>
      </c>
      <c r="I228" s="400" t="s">
        <v>338</v>
      </c>
      <c r="J228" s="400" t="s">
        <v>417</v>
      </c>
      <c r="K228" s="400" t="s">
        <v>122</v>
      </c>
      <c r="L228" s="400" t="s">
        <v>340</v>
      </c>
      <c r="M228" s="398">
        <v>2844000</v>
      </c>
      <c r="N228" s="401">
        <v>15000</v>
      </c>
      <c r="O228" s="401">
        <v>180000</v>
      </c>
      <c r="P228" s="402" t="s">
        <v>341</v>
      </c>
    </row>
    <row r="229" spans="1:16">
      <c r="A229" s="404"/>
      <c r="B229" s="405"/>
      <c r="C229" s="406"/>
      <c r="D229" s="407"/>
      <c r="E229" s="407"/>
      <c r="F229" s="408" t="s">
        <v>342</v>
      </c>
      <c r="G229" s="408">
        <v>5</v>
      </c>
      <c r="H229" s="408" t="s">
        <v>24</v>
      </c>
      <c r="I229" s="407"/>
      <c r="J229" s="407"/>
      <c r="K229" s="407"/>
      <c r="L229" s="407"/>
      <c r="M229" s="405"/>
      <c r="N229" s="408">
        <v>21000</v>
      </c>
      <c r="O229" s="408">
        <v>105000</v>
      </c>
      <c r="P229" s="409"/>
    </row>
    <row r="230" spans="1:16">
      <c r="A230" s="404"/>
      <c r="B230" s="405"/>
      <c r="C230" s="406"/>
      <c r="D230" s="407"/>
      <c r="E230" s="407"/>
      <c r="F230" s="408" t="s">
        <v>42</v>
      </c>
      <c r="G230" s="408">
        <v>29</v>
      </c>
      <c r="H230" s="408" t="s">
        <v>24</v>
      </c>
      <c r="I230" s="407"/>
      <c r="J230" s="407"/>
      <c r="K230" s="407"/>
      <c r="L230" s="407"/>
      <c r="M230" s="405"/>
      <c r="N230" s="408">
        <v>9000</v>
      </c>
      <c r="O230" s="408">
        <v>261000</v>
      </c>
      <c r="P230" s="409"/>
    </row>
    <row r="231" spans="1:16">
      <c r="A231" s="404"/>
      <c r="B231" s="405"/>
      <c r="C231" s="406"/>
      <c r="D231" s="407"/>
      <c r="E231" s="407"/>
      <c r="F231" s="408" t="s">
        <v>343</v>
      </c>
      <c r="G231" s="408">
        <v>23</v>
      </c>
      <c r="H231" s="408" t="s">
        <v>24</v>
      </c>
      <c r="I231" s="407"/>
      <c r="J231" s="407"/>
      <c r="K231" s="407"/>
      <c r="L231" s="407"/>
      <c r="M231" s="405"/>
      <c r="N231" s="408">
        <v>9000</v>
      </c>
      <c r="O231" s="408">
        <v>207000</v>
      </c>
      <c r="P231" s="409"/>
    </row>
    <row r="232" spans="1:16">
      <c r="A232" s="404"/>
      <c r="B232" s="405"/>
      <c r="C232" s="406"/>
      <c r="D232" s="407"/>
      <c r="E232" s="407"/>
      <c r="F232" s="408" t="s">
        <v>344</v>
      </c>
      <c r="G232" s="408">
        <v>15</v>
      </c>
      <c r="H232" s="408" t="s">
        <v>24</v>
      </c>
      <c r="I232" s="407"/>
      <c r="J232" s="407"/>
      <c r="K232" s="407"/>
      <c r="L232" s="407"/>
      <c r="M232" s="405"/>
      <c r="N232" s="408">
        <v>9000</v>
      </c>
      <c r="O232" s="408">
        <v>135000</v>
      </c>
      <c r="P232" s="409"/>
    </row>
    <row r="233" spans="1:16">
      <c r="A233" s="404"/>
      <c r="B233" s="405"/>
      <c r="C233" s="406"/>
      <c r="D233" s="407"/>
      <c r="E233" s="407"/>
      <c r="F233" s="408" t="s">
        <v>40</v>
      </c>
      <c r="G233" s="408">
        <v>29</v>
      </c>
      <c r="H233" s="408" t="s">
        <v>24</v>
      </c>
      <c r="I233" s="407"/>
      <c r="J233" s="407"/>
      <c r="K233" s="407"/>
      <c r="L233" s="407"/>
      <c r="M233" s="405"/>
      <c r="N233" s="408">
        <v>9000</v>
      </c>
      <c r="O233" s="408">
        <v>261000</v>
      </c>
      <c r="P233" s="409"/>
    </row>
    <row r="234" spans="1:16">
      <c r="A234" s="404"/>
      <c r="B234" s="405"/>
      <c r="C234" s="406"/>
      <c r="D234" s="407"/>
      <c r="E234" s="407"/>
      <c r="F234" s="408" t="s">
        <v>345</v>
      </c>
      <c r="G234" s="408">
        <v>538</v>
      </c>
      <c r="H234" s="408" t="s">
        <v>24</v>
      </c>
      <c r="I234" s="407"/>
      <c r="J234" s="407"/>
      <c r="K234" s="407"/>
      <c r="L234" s="407"/>
      <c r="M234" s="405"/>
      <c r="N234" s="408">
        <v>3000</v>
      </c>
      <c r="O234" s="408">
        <v>1614000</v>
      </c>
      <c r="P234" s="409"/>
    </row>
    <row r="235" spans="1:16" ht="15.75" thickBot="1">
      <c r="A235" s="410"/>
      <c r="B235" s="411"/>
      <c r="C235" s="412"/>
      <c r="D235" s="413"/>
      <c r="E235" s="413"/>
      <c r="F235" s="414" t="s">
        <v>125</v>
      </c>
      <c r="G235" s="414">
        <v>9</v>
      </c>
      <c r="H235" s="414" t="s">
        <v>24</v>
      </c>
      <c r="I235" s="413"/>
      <c r="J235" s="413"/>
      <c r="K235" s="413"/>
      <c r="L235" s="413"/>
      <c r="M235" s="411"/>
      <c r="N235" s="414">
        <v>9000</v>
      </c>
      <c r="O235" s="414">
        <v>81000</v>
      </c>
      <c r="P235" s="415"/>
    </row>
    <row r="236" spans="1:16">
      <c r="A236" s="397">
        <v>30</v>
      </c>
      <c r="B236" s="398" t="s">
        <v>418</v>
      </c>
      <c r="C236" s="399">
        <v>44949</v>
      </c>
      <c r="D236" s="400" t="s">
        <v>335</v>
      </c>
      <c r="E236" s="400" t="s">
        <v>419</v>
      </c>
      <c r="F236" s="401" t="s">
        <v>337</v>
      </c>
      <c r="G236" s="401">
        <v>12</v>
      </c>
      <c r="H236" s="401" t="s">
        <v>24</v>
      </c>
      <c r="I236" s="400" t="s">
        <v>338</v>
      </c>
      <c r="J236" s="400" t="s">
        <v>420</v>
      </c>
      <c r="K236" s="400" t="s">
        <v>122</v>
      </c>
      <c r="L236" s="400" t="s">
        <v>340</v>
      </c>
      <c r="M236" s="398">
        <v>2826000</v>
      </c>
      <c r="N236" s="401">
        <v>15000</v>
      </c>
      <c r="O236" s="401">
        <v>180000</v>
      </c>
      <c r="P236" s="402" t="s">
        <v>341</v>
      </c>
    </row>
    <row r="237" spans="1:16">
      <c r="A237" s="404"/>
      <c r="B237" s="405"/>
      <c r="C237" s="406"/>
      <c r="D237" s="407"/>
      <c r="E237" s="407"/>
      <c r="F237" s="408" t="s">
        <v>342</v>
      </c>
      <c r="G237" s="408">
        <v>5</v>
      </c>
      <c r="H237" s="408" t="s">
        <v>24</v>
      </c>
      <c r="I237" s="407"/>
      <c r="J237" s="407"/>
      <c r="K237" s="407"/>
      <c r="L237" s="407"/>
      <c r="M237" s="405"/>
      <c r="N237" s="408">
        <v>21000</v>
      </c>
      <c r="O237" s="408">
        <v>105000</v>
      </c>
      <c r="P237" s="409"/>
    </row>
    <row r="238" spans="1:16">
      <c r="A238" s="404"/>
      <c r="B238" s="405"/>
      <c r="C238" s="406"/>
      <c r="D238" s="407"/>
      <c r="E238" s="407"/>
      <c r="F238" s="408" t="s">
        <v>42</v>
      </c>
      <c r="G238" s="408">
        <v>29</v>
      </c>
      <c r="H238" s="408" t="s">
        <v>24</v>
      </c>
      <c r="I238" s="407"/>
      <c r="J238" s="407"/>
      <c r="K238" s="407"/>
      <c r="L238" s="407"/>
      <c r="M238" s="405"/>
      <c r="N238" s="408">
        <v>9000</v>
      </c>
      <c r="O238" s="408">
        <v>261000</v>
      </c>
      <c r="P238" s="409"/>
    </row>
    <row r="239" spans="1:16">
      <c r="A239" s="404"/>
      <c r="B239" s="405"/>
      <c r="C239" s="406"/>
      <c r="D239" s="407"/>
      <c r="E239" s="407"/>
      <c r="F239" s="408" t="s">
        <v>343</v>
      </c>
      <c r="G239" s="408">
        <v>23</v>
      </c>
      <c r="H239" s="408" t="s">
        <v>24</v>
      </c>
      <c r="I239" s="407"/>
      <c r="J239" s="407"/>
      <c r="K239" s="407"/>
      <c r="L239" s="407"/>
      <c r="M239" s="405"/>
      <c r="N239" s="408">
        <v>9000</v>
      </c>
      <c r="O239" s="408">
        <v>207000</v>
      </c>
      <c r="P239" s="409"/>
    </row>
    <row r="240" spans="1:16">
      <c r="A240" s="404"/>
      <c r="B240" s="405"/>
      <c r="C240" s="406"/>
      <c r="D240" s="407"/>
      <c r="E240" s="407"/>
      <c r="F240" s="408" t="s">
        <v>344</v>
      </c>
      <c r="G240" s="408">
        <v>15</v>
      </c>
      <c r="H240" s="408" t="s">
        <v>24</v>
      </c>
      <c r="I240" s="407"/>
      <c r="J240" s="407"/>
      <c r="K240" s="407"/>
      <c r="L240" s="407"/>
      <c r="M240" s="405"/>
      <c r="N240" s="408">
        <v>9000</v>
      </c>
      <c r="O240" s="408">
        <v>135000</v>
      </c>
      <c r="P240" s="409"/>
    </row>
    <row r="241" spans="1:16">
      <c r="A241" s="404"/>
      <c r="B241" s="405"/>
      <c r="C241" s="406"/>
      <c r="D241" s="407"/>
      <c r="E241" s="407"/>
      <c r="F241" s="408" t="s">
        <v>40</v>
      </c>
      <c r="G241" s="408">
        <v>29</v>
      </c>
      <c r="H241" s="408" t="s">
        <v>24</v>
      </c>
      <c r="I241" s="407"/>
      <c r="J241" s="407"/>
      <c r="K241" s="407"/>
      <c r="L241" s="407"/>
      <c r="M241" s="405"/>
      <c r="N241" s="408">
        <v>9000</v>
      </c>
      <c r="O241" s="408">
        <v>261000</v>
      </c>
      <c r="P241" s="409"/>
    </row>
    <row r="242" spans="1:16">
      <c r="A242" s="404"/>
      <c r="B242" s="405"/>
      <c r="C242" s="406"/>
      <c r="D242" s="407"/>
      <c r="E242" s="407"/>
      <c r="F242" s="408" t="s">
        <v>345</v>
      </c>
      <c r="G242" s="408">
        <v>538</v>
      </c>
      <c r="H242" s="408" t="s">
        <v>24</v>
      </c>
      <c r="I242" s="407"/>
      <c r="J242" s="407"/>
      <c r="K242" s="407"/>
      <c r="L242" s="407"/>
      <c r="M242" s="405"/>
      <c r="N242" s="408">
        <v>3000</v>
      </c>
      <c r="O242" s="408">
        <v>1614000</v>
      </c>
      <c r="P242" s="409"/>
    </row>
    <row r="243" spans="1:16" ht="15.75" thickBot="1">
      <c r="A243" s="410"/>
      <c r="B243" s="411"/>
      <c r="C243" s="412"/>
      <c r="D243" s="413"/>
      <c r="E243" s="413"/>
      <c r="F243" s="414" t="s">
        <v>125</v>
      </c>
      <c r="G243" s="414">
        <v>9</v>
      </c>
      <c r="H243" s="414" t="s">
        <v>24</v>
      </c>
      <c r="I243" s="413"/>
      <c r="J243" s="413"/>
      <c r="K243" s="413"/>
      <c r="L243" s="413"/>
      <c r="M243" s="411"/>
      <c r="N243" s="414">
        <v>9000</v>
      </c>
      <c r="O243" s="414">
        <v>63000</v>
      </c>
      <c r="P243" s="415"/>
    </row>
    <row r="244" spans="1:16">
      <c r="A244" s="397">
        <v>31</v>
      </c>
      <c r="B244" s="398" t="s">
        <v>421</v>
      </c>
      <c r="C244" s="399">
        <v>44949</v>
      </c>
      <c r="D244" s="400" t="s">
        <v>335</v>
      </c>
      <c r="E244" s="400" t="s">
        <v>422</v>
      </c>
      <c r="F244" s="401" t="s">
        <v>337</v>
      </c>
      <c r="G244" s="401">
        <v>16</v>
      </c>
      <c r="H244" s="401" t="s">
        <v>24</v>
      </c>
      <c r="I244" s="400" t="s">
        <v>338</v>
      </c>
      <c r="J244" s="400" t="s">
        <v>423</v>
      </c>
      <c r="K244" s="400" t="s">
        <v>122</v>
      </c>
      <c r="L244" s="400" t="s">
        <v>340</v>
      </c>
      <c r="M244" s="398">
        <v>3117000</v>
      </c>
      <c r="N244" s="401">
        <v>15000</v>
      </c>
      <c r="O244" s="401">
        <v>240000</v>
      </c>
      <c r="P244" s="402" t="s">
        <v>341</v>
      </c>
    </row>
    <row r="245" spans="1:16">
      <c r="A245" s="404"/>
      <c r="B245" s="405"/>
      <c r="C245" s="406"/>
      <c r="D245" s="407"/>
      <c r="E245" s="407"/>
      <c r="F245" s="408" t="s">
        <v>342</v>
      </c>
      <c r="G245" s="408">
        <v>16</v>
      </c>
      <c r="H245" s="408" t="s">
        <v>24</v>
      </c>
      <c r="I245" s="407"/>
      <c r="J245" s="407"/>
      <c r="K245" s="407"/>
      <c r="L245" s="407"/>
      <c r="M245" s="405"/>
      <c r="N245" s="408">
        <v>21000</v>
      </c>
      <c r="O245" s="408">
        <v>336000</v>
      </c>
      <c r="P245" s="409"/>
    </row>
    <row r="246" spans="1:16">
      <c r="A246" s="404"/>
      <c r="B246" s="405"/>
      <c r="C246" s="406"/>
      <c r="D246" s="407"/>
      <c r="E246" s="407"/>
      <c r="F246" s="408" t="s">
        <v>42</v>
      </c>
      <c r="G246" s="408">
        <v>29</v>
      </c>
      <c r="H246" s="408" t="s">
        <v>24</v>
      </c>
      <c r="I246" s="407"/>
      <c r="J246" s="407"/>
      <c r="K246" s="407"/>
      <c r="L246" s="407"/>
      <c r="M246" s="405"/>
      <c r="N246" s="408">
        <v>9000</v>
      </c>
      <c r="O246" s="408">
        <v>261000</v>
      </c>
      <c r="P246" s="409"/>
    </row>
    <row r="247" spans="1:16">
      <c r="A247" s="404"/>
      <c r="B247" s="405"/>
      <c r="C247" s="406"/>
      <c r="D247" s="407"/>
      <c r="E247" s="407"/>
      <c r="F247" s="408" t="s">
        <v>343</v>
      </c>
      <c r="G247" s="408">
        <v>23</v>
      </c>
      <c r="H247" s="408" t="s">
        <v>24</v>
      </c>
      <c r="I247" s="407"/>
      <c r="J247" s="407"/>
      <c r="K247" s="407"/>
      <c r="L247" s="407"/>
      <c r="M247" s="405"/>
      <c r="N247" s="408">
        <v>9000</v>
      </c>
      <c r="O247" s="408">
        <v>207000</v>
      </c>
      <c r="P247" s="409"/>
    </row>
    <row r="248" spans="1:16">
      <c r="A248" s="404"/>
      <c r="B248" s="405"/>
      <c r="C248" s="406"/>
      <c r="D248" s="407"/>
      <c r="E248" s="407"/>
      <c r="F248" s="408" t="s">
        <v>344</v>
      </c>
      <c r="G248" s="408">
        <v>15</v>
      </c>
      <c r="H248" s="408" t="s">
        <v>24</v>
      </c>
      <c r="I248" s="407"/>
      <c r="J248" s="407"/>
      <c r="K248" s="407"/>
      <c r="L248" s="407"/>
      <c r="M248" s="405"/>
      <c r="N248" s="408">
        <v>9000</v>
      </c>
      <c r="O248" s="408">
        <v>135000</v>
      </c>
      <c r="P248" s="409"/>
    </row>
    <row r="249" spans="1:16">
      <c r="A249" s="404"/>
      <c r="B249" s="405"/>
      <c r="C249" s="406"/>
      <c r="D249" s="407"/>
      <c r="E249" s="407"/>
      <c r="F249" s="408" t="s">
        <v>40</v>
      </c>
      <c r="G249" s="408">
        <v>29</v>
      </c>
      <c r="H249" s="408" t="s">
        <v>24</v>
      </c>
      <c r="I249" s="407"/>
      <c r="J249" s="407"/>
      <c r="K249" s="407"/>
      <c r="L249" s="407"/>
      <c r="M249" s="405"/>
      <c r="N249" s="408">
        <v>9000</v>
      </c>
      <c r="O249" s="408">
        <v>261000</v>
      </c>
      <c r="P249" s="409"/>
    </row>
    <row r="250" spans="1:16">
      <c r="A250" s="404"/>
      <c r="B250" s="405"/>
      <c r="C250" s="406"/>
      <c r="D250" s="407"/>
      <c r="E250" s="407"/>
      <c r="F250" s="408" t="s">
        <v>345</v>
      </c>
      <c r="G250" s="408">
        <v>538</v>
      </c>
      <c r="H250" s="408" t="s">
        <v>24</v>
      </c>
      <c r="I250" s="407"/>
      <c r="J250" s="407"/>
      <c r="K250" s="407"/>
      <c r="L250" s="407"/>
      <c r="M250" s="405"/>
      <c r="N250" s="408">
        <v>3000</v>
      </c>
      <c r="O250" s="408">
        <v>1614000</v>
      </c>
      <c r="P250" s="409"/>
    </row>
    <row r="251" spans="1:16" ht="15.75" thickBot="1">
      <c r="A251" s="410"/>
      <c r="B251" s="411"/>
      <c r="C251" s="412"/>
      <c r="D251" s="413"/>
      <c r="E251" s="413"/>
      <c r="F251" s="414" t="s">
        <v>125</v>
      </c>
      <c r="G251" s="414">
        <v>7</v>
      </c>
      <c r="H251" s="414" t="s">
        <v>24</v>
      </c>
      <c r="I251" s="413"/>
      <c r="J251" s="413"/>
      <c r="K251" s="413"/>
      <c r="L251" s="413"/>
      <c r="M251" s="411"/>
      <c r="N251" s="414">
        <v>9000</v>
      </c>
      <c r="O251" s="414">
        <v>63000</v>
      </c>
      <c r="P251" s="415"/>
    </row>
    <row r="252" spans="1:16">
      <c r="A252" s="416">
        <v>32</v>
      </c>
      <c r="B252" s="405" t="s">
        <v>424</v>
      </c>
      <c r="C252" s="417">
        <v>44974</v>
      </c>
      <c r="D252" s="407" t="s">
        <v>335</v>
      </c>
      <c r="E252" s="407" t="s">
        <v>425</v>
      </c>
      <c r="F252" s="408" t="s">
        <v>343</v>
      </c>
      <c r="G252" s="408">
        <v>250</v>
      </c>
      <c r="H252" s="408" t="s">
        <v>24</v>
      </c>
      <c r="I252" s="407" t="s">
        <v>338</v>
      </c>
      <c r="J252" s="407" t="s">
        <v>394</v>
      </c>
      <c r="K252" s="407" t="s">
        <v>122</v>
      </c>
      <c r="L252" s="407" t="s">
        <v>340</v>
      </c>
      <c r="M252" s="405">
        <v>6261000</v>
      </c>
      <c r="N252" s="408">
        <v>9000</v>
      </c>
      <c r="O252" s="408">
        <v>2250000</v>
      </c>
      <c r="P252" s="409" t="s">
        <v>341</v>
      </c>
    </row>
    <row r="253" spans="1:16">
      <c r="A253" s="416"/>
      <c r="B253" s="405"/>
      <c r="C253" s="417"/>
      <c r="D253" s="407"/>
      <c r="E253" s="407"/>
      <c r="F253" s="408" t="s">
        <v>344</v>
      </c>
      <c r="G253" s="408">
        <v>150</v>
      </c>
      <c r="H253" s="408" t="s">
        <v>24</v>
      </c>
      <c r="I253" s="407"/>
      <c r="J253" s="407"/>
      <c r="K253" s="407"/>
      <c r="L253" s="407"/>
      <c r="M253" s="405"/>
      <c r="N253" s="408">
        <v>9000</v>
      </c>
      <c r="O253" s="408">
        <v>1350000</v>
      </c>
      <c r="P253" s="409"/>
    </row>
    <row r="254" spans="1:16">
      <c r="A254" s="416"/>
      <c r="B254" s="405"/>
      <c r="C254" s="417"/>
      <c r="D254" s="407"/>
      <c r="E254" s="407"/>
      <c r="F254" s="408" t="s">
        <v>40</v>
      </c>
      <c r="G254" s="408">
        <v>70</v>
      </c>
      <c r="H254" s="408" t="s">
        <v>24</v>
      </c>
      <c r="I254" s="407"/>
      <c r="J254" s="407"/>
      <c r="K254" s="407"/>
      <c r="L254" s="407"/>
      <c r="M254" s="405"/>
      <c r="N254" s="408">
        <v>9000</v>
      </c>
      <c r="O254" s="408">
        <v>630000</v>
      </c>
      <c r="P254" s="409"/>
    </row>
    <row r="255" spans="1:16">
      <c r="A255" s="416"/>
      <c r="B255" s="405"/>
      <c r="C255" s="417"/>
      <c r="D255" s="407"/>
      <c r="E255" s="407"/>
      <c r="F255" s="408" t="s">
        <v>29</v>
      </c>
      <c r="G255" s="408">
        <v>30</v>
      </c>
      <c r="H255" s="408" t="s">
        <v>24</v>
      </c>
      <c r="I255" s="407"/>
      <c r="J255" s="407"/>
      <c r="K255" s="407"/>
      <c r="L255" s="407"/>
      <c r="M255" s="405"/>
      <c r="N255" s="408">
        <v>3000</v>
      </c>
      <c r="O255" s="408">
        <v>90000</v>
      </c>
      <c r="P255" s="409"/>
    </row>
    <row r="256" spans="1:16">
      <c r="A256" s="416"/>
      <c r="B256" s="405"/>
      <c r="C256" s="417"/>
      <c r="D256" s="407"/>
      <c r="E256" s="407"/>
      <c r="F256" s="408" t="s">
        <v>345</v>
      </c>
      <c r="G256" s="408">
        <v>500</v>
      </c>
      <c r="H256" s="408" t="s">
        <v>24</v>
      </c>
      <c r="I256" s="407"/>
      <c r="J256" s="407"/>
      <c r="K256" s="407"/>
      <c r="L256" s="407"/>
      <c r="M256" s="405"/>
      <c r="N256" s="408">
        <v>3000</v>
      </c>
      <c r="O256" s="408">
        <v>1500000</v>
      </c>
      <c r="P256" s="409"/>
    </row>
    <row r="257" spans="1:16">
      <c r="A257" s="416"/>
      <c r="B257" s="405"/>
      <c r="C257" s="417"/>
      <c r="D257" s="407"/>
      <c r="E257" s="407"/>
      <c r="F257" s="408" t="s">
        <v>426</v>
      </c>
      <c r="G257" s="408">
        <v>45</v>
      </c>
      <c r="H257" s="408" t="s">
        <v>24</v>
      </c>
      <c r="I257" s="407"/>
      <c r="J257" s="407"/>
      <c r="K257" s="407"/>
      <c r="L257" s="407"/>
      <c r="M257" s="405"/>
      <c r="N257" s="408">
        <v>9000</v>
      </c>
      <c r="O257" s="408">
        <v>405000</v>
      </c>
      <c r="P257" s="409"/>
    </row>
    <row r="258" spans="1:16" ht="15.75" thickBot="1">
      <c r="A258" s="418"/>
      <c r="B258" s="411"/>
      <c r="C258" s="419"/>
      <c r="D258" s="413"/>
      <c r="E258" s="413"/>
      <c r="F258" s="414" t="s">
        <v>125</v>
      </c>
      <c r="G258" s="414">
        <v>4</v>
      </c>
      <c r="H258" s="414" t="s">
        <v>24</v>
      </c>
      <c r="I258" s="413"/>
      <c r="J258" s="413"/>
      <c r="K258" s="413"/>
      <c r="L258" s="413"/>
      <c r="M258" s="411"/>
      <c r="N258" s="414">
        <v>9000</v>
      </c>
      <c r="O258" s="414">
        <v>36000</v>
      </c>
      <c r="P258" s="415"/>
    </row>
    <row r="259" spans="1:16">
      <c r="A259" s="416">
        <v>33</v>
      </c>
      <c r="B259" s="405" t="s">
        <v>427</v>
      </c>
      <c r="C259" s="417">
        <v>44974</v>
      </c>
      <c r="D259" s="407" t="s">
        <v>335</v>
      </c>
      <c r="E259" s="407" t="s">
        <v>428</v>
      </c>
      <c r="F259" s="408" t="s">
        <v>343</v>
      </c>
      <c r="G259" s="408">
        <v>908</v>
      </c>
      <c r="H259" s="408" t="s">
        <v>24</v>
      </c>
      <c r="I259" s="407" t="s">
        <v>338</v>
      </c>
      <c r="J259" s="407" t="s">
        <v>423</v>
      </c>
      <c r="K259" s="407" t="s">
        <v>122</v>
      </c>
      <c r="L259" s="407" t="s">
        <v>340</v>
      </c>
      <c r="M259" s="405">
        <v>47970000</v>
      </c>
      <c r="N259" s="408">
        <v>9000</v>
      </c>
      <c r="O259" s="408">
        <v>8172000</v>
      </c>
      <c r="P259" s="409" t="s">
        <v>341</v>
      </c>
    </row>
    <row r="260" spans="1:16">
      <c r="A260" s="416"/>
      <c r="B260" s="405"/>
      <c r="C260" s="417"/>
      <c r="D260" s="407"/>
      <c r="E260" s="407"/>
      <c r="F260" s="408" t="s">
        <v>344</v>
      </c>
      <c r="G260" s="408">
        <v>440</v>
      </c>
      <c r="H260" s="408" t="s">
        <v>24</v>
      </c>
      <c r="I260" s="407"/>
      <c r="J260" s="407"/>
      <c r="K260" s="407"/>
      <c r="L260" s="407"/>
      <c r="M260" s="405"/>
      <c r="N260" s="408">
        <v>9000</v>
      </c>
      <c r="O260" s="408">
        <v>3960000</v>
      </c>
      <c r="P260" s="409"/>
    </row>
    <row r="261" spans="1:16">
      <c r="A261" s="416"/>
      <c r="B261" s="405"/>
      <c r="C261" s="417"/>
      <c r="D261" s="407"/>
      <c r="E261" s="407"/>
      <c r="F261" s="408" t="s">
        <v>40</v>
      </c>
      <c r="G261" s="408">
        <v>419</v>
      </c>
      <c r="H261" s="408" t="s">
        <v>24</v>
      </c>
      <c r="I261" s="407"/>
      <c r="J261" s="407"/>
      <c r="K261" s="407"/>
      <c r="L261" s="407"/>
      <c r="M261" s="405"/>
      <c r="N261" s="408">
        <v>9000</v>
      </c>
      <c r="O261" s="408">
        <v>3771000</v>
      </c>
      <c r="P261" s="409"/>
    </row>
    <row r="262" spans="1:16">
      <c r="A262" s="416"/>
      <c r="B262" s="405"/>
      <c r="C262" s="417"/>
      <c r="D262" s="407"/>
      <c r="E262" s="407"/>
      <c r="F262" s="408" t="s">
        <v>29</v>
      </c>
      <c r="G262" s="408">
        <v>180</v>
      </c>
      <c r="H262" s="408" t="s">
        <v>24</v>
      </c>
      <c r="I262" s="407"/>
      <c r="J262" s="407"/>
      <c r="K262" s="407"/>
      <c r="L262" s="407"/>
      <c r="M262" s="405"/>
      <c r="N262" s="408">
        <v>3000</v>
      </c>
      <c r="O262" s="408">
        <v>540000</v>
      </c>
      <c r="P262" s="409"/>
    </row>
    <row r="263" spans="1:16">
      <c r="A263" s="416"/>
      <c r="B263" s="405"/>
      <c r="C263" s="417"/>
      <c r="D263" s="407"/>
      <c r="E263" s="407"/>
      <c r="F263" s="408" t="s">
        <v>345</v>
      </c>
      <c r="G263" s="408">
        <v>7848</v>
      </c>
      <c r="H263" s="408" t="s">
        <v>24</v>
      </c>
      <c r="I263" s="407"/>
      <c r="J263" s="407"/>
      <c r="K263" s="407"/>
      <c r="L263" s="407"/>
      <c r="M263" s="405"/>
      <c r="N263" s="408">
        <v>3000</v>
      </c>
      <c r="O263" s="408">
        <v>23544000</v>
      </c>
      <c r="P263" s="409"/>
    </row>
    <row r="264" spans="1:16">
      <c r="A264" s="416"/>
      <c r="B264" s="405"/>
      <c r="C264" s="417"/>
      <c r="D264" s="407"/>
      <c r="E264" s="407"/>
      <c r="F264" s="408" t="s">
        <v>426</v>
      </c>
      <c r="G264" s="408">
        <v>870</v>
      </c>
      <c r="H264" s="408" t="s">
        <v>24</v>
      </c>
      <c r="I264" s="407"/>
      <c r="J264" s="407"/>
      <c r="K264" s="407"/>
      <c r="L264" s="407"/>
      <c r="M264" s="405"/>
      <c r="N264" s="408">
        <v>9000</v>
      </c>
      <c r="O264" s="408">
        <v>7830000</v>
      </c>
      <c r="P264" s="409"/>
    </row>
    <row r="265" spans="1:16" ht="15.75" thickBot="1">
      <c r="A265" s="418"/>
      <c r="B265" s="411"/>
      <c r="C265" s="419"/>
      <c r="D265" s="413"/>
      <c r="E265" s="413"/>
      <c r="F265" s="414" t="s">
        <v>125</v>
      </c>
      <c r="G265" s="414">
        <v>17</v>
      </c>
      <c r="H265" s="414" t="s">
        <v>24</v>
      </c>
      <c r="I265" s="413"/>
      <c r="J265" s="413"/>
      <c r="K265" s="413"/>
      <c r="L265" s="413"/>
      <c r="M265" s="411"/>
      <c r="N265" s="414">
        <v>9000</v>
      </c>
      <c r="O265" s="414">
        <v>153000</v>
      </c>
      <c r="P265" s="415"/>
    </row>
    <row r="266" spans="1:16">
      <c r="A266" s="416">
        <v>34</v>
      </c>
      <c r="B266" s="405" t="s">
        <v>429</v>
      </c>
      <c r="C266" s="417">
        <v>44974</v>
      </c>
      <c r="D266" s="407" t="s">
        <v>335</v>
      </c>
      <c r="E266" s="407" t="s">
        <v>430</v>
      </c>
      <c r="F266" s="408" t="s">
        <v>343</v>
      </c>
      <c r="G266" s="408">
        <v>250</v>
      </c>
      <c r="H266" s="408" t="s">
        <v>24</v>
      </c>
      <c r="I266" s="407" t="s">
        <v>338</v>
      </c>
      <c r="J266" s="407" t="s">
        <v>431</v>
      </c>
      <c r="K266" s="407" t="s">
        <v>122</v>
      </c>
      <c r="L266" s="407" t="s">
        <v>340</v>
      </c>
      <c r="M266" s="405">
        <v>6261000</v>
      </c>
      <c r="N266" s="408">
        <v>9000</v>
      </c>
      <c r="O266" s="408">
        <v>2250000</v>
      </c>
      <c r="P266" s="409" t="s">
        <v>341</v>
      </c>
    </row>
    <row r="267" spans="1:16">
      <c r="A267" s="416"/>
      <c r="B267" s="405"/>
      <c r="C267" s="417"/>
      <c r="D267" s="407"/>
      <c r="E267" s="407"/>
      <c r="F267" s="408" t="s">
        <v>344</v>
      </c>
      <c r="G267" s="408">
        <v>150</v>
      </c>
      <c r="H267" s="408" t="s">
        <v>24</v>
      </c>
      <c r="I267" s="407"/>
      <c r="J267" s="407"/>
      <c r="K267" s="407"/>
      <c r="L267" s="407"/>
      <c r="M267" s="405"/>
      <c r="N267" s="408">
        <v>9000</v>
      </c>
      <c r="O267" s="408">
        <v>1350000</v>
      </c>
      <c r="P267" s="409"/>
    </row>
    <row r="268" spans="1:16">
      <c r="A268" s="416"/>
      <c r="B268" s="405"/>
      <c r="C268" s="417"/>
      <c r="D268" s="407"/>
      <c r="E268" s="407"/>
      <c r="F268" s="408" t="s">
        <v>40</v>
      </c>
      <c r="G268" s="408">
        <v>70</v>
      </c>
      <c r="H268" s="408" t="s">
        <v>24</v>
      </c>
      <c r="I268" s="407"/>
      <c r="J268" s="407"/>
      <c r="K268" s="407"/>
      <c r="L268" s="407"/>
      <c r="M268" s="405"/>
      <c r="N268" s="408">
        <v>9000</v>
      </c>
      <c r="O268" s="408">
        <v>630000</v>
      </c>
      <c r="P268" s="409"/>
    </row>
    <row r="269" spans="1:16">
      <c r="A269" s="416"/>
      <c r="B269" s="405"/>
      <c r="C269" s="417"/>
      <c r="D269" s="407"/>
      <c r="E269" s="407"/>
      <c r="F269" s="408" t="s">
        <v>29</v>
      </c>
      <c r="G269" s="408">
        <v>30</v>
      </c>
      <c r="H269" s="408" t="s">
        <v>24</v>
      </c>
      <c r="I269" s="407"/>
      <c r="J269" s="407"/>
      <c r="K269" s="407"/>
      <c r="L269" s="407"/>
      <c r="M269" s="405"/>
      <c r="N269" s="408">
        <v>3000</v>
      </c>
      <c r="O269" s="408">
        <v>90000</v>
      </c>
      <c r="P269" s="409"/>
    </row>
    <row r="270" spans="1:16">
      <c r="A270" s="416"/>
      <c r="B270" s="405"/>
      <c r="C270" s="417"/>
      <c r="D270" s="407"/>
      <c r="E270" s="407"/>
      <c r="F270" s="408" t="s">
        <v>345</v>
      </c>
      <c r="G270" s="408">
        <v>500</v>
      </c>
      <c r="H270" s="408" t="s">
        <v>24</v>
      </c>
      <c r="I270" s="407"/>
      <c r="J270" s="407"/>
      <c r="K270" s="407"/>
      <c r="L270" s="407"/>
      <c r="M270" s="405"/>
      <c r="N270" s="408">
        <v>3000</v>
      </c>
      <c r="O270" s="408">
        <v>1500000</v>
      </c>
      <c r="P270" s="409"/>
    </row>
    <row r="271" spans="1:16">
      <c r="A271" s="416"/>
      <c r="B271" s="405"/>
      <c r="C271" s="417"/>
      <c r="D271" s="407"/>
      <c r="E271" s="407"/>
      <c r="F271" s="408" t="s">
        <v>426</v>
      </c>
      <c r="G271" s="408">
        <v>45</v>
      </c>
      <c r="H271" s="408" t="s">
        <v>24</v>
      </c>
      <c r="I271" s="407"/>
      <c r="J271" s="407"/>
      <c r="K271" s="407"/>
      <c r="L271" s="407"/>
      <c r="M271" s="405"/>
      <c r="N271" s="408">
        <v>9000</v>
      </c>
      <c r="O271" s="408">
        <v>405000</v>
      </c>
      <c r="P271" s="409"/>
    </row>
    <row r="272" spans="1:16" ht="15.75" thickBot="1">
      <c r="A272" s="418"/>
      <c r="B272" s="411"/>
      <c r="C272" s="419"/>
      <c r="D272" s="413"/>
      <c r="E272" s="413"/>
      <c r="F272" s="414" t="s">
        <v>125</v>
      </c>
      <c r="G272" s="414">
        <v>4</v>
      </c>
      <c r="H272" s="414" t="s">
        <v>24</v>
      </c>
      <c r="I272" s="413"/>
      <c r="J272" s="413"/>
      <c r="K272" s="413"/>
      <c r="L272" s="413"/>
      <c r="M272" s="411"/>
      <c r="N272" s="414">
        <v>9000</v>
      </c>
      <c r="O272" s="414">
        <v>36000</v>
      </c>
      <c r="P272" s="415"/>
    </row>
    <row r="273" spans="1:16">
      <c r="A273" s="416">
        <v>35</v>
      </c>
      <c r="B273" s="405" t="s">
        <v>432</v>
      </c>
      <c r="C273" s="417">
        <v>44974</v>
      </c>
      <c r="D273" s="407" t="s">
        <v>335</v>
      </c>
      <c r="E273" s="407" t="s">
        <v>433</v>
      </c>
      <c r="F273" s="408" t="s">
        <v>343</v>
      </c>
      <c r="G273" s="408">
        <v>250</v>
      </c>
      <c r="H273" s="408" t="s">
        <v>24</v>
      </c>
      <c r="I273" s="407" t="s">
        <v>338</v>
      </c>
      <c r="J273" s="407" t="s">
        <v>434</v>
      </c>
      <c r="K273" s="407" t="s">
        <v>122</v>
      </c>
      <c r="L273" s="407" t="s">
        <v>340</v>
      </c>
      <c r="M273" s="405">
        <v>6252000</v>
      </c>
      <c r="N273" s="408">
        <v>9000</v>
      </c>
      <c r="O273" s="408">
        <v>2250000</v>
      </c>
      <c r="P273" s="409" t="s">
        <v>341</v>
      </c>
    </row>
    <row r="274" spans="1:16">
      <c r="A274" s="416"/>
      <c r="B274" s="405"/>
      <c r="C274" s="417"/>
      <c r="D274" s="407"/>
      <c r="E274" s="407"/>
      <c r="F274" s="408" t="s">
        <v>344</v>
      </c>
      <c r="G274" s="408">
        <v>150</v>
      </c>
      <c r="H274" s="408" t="s">
        <v>24</v>
      </c>
      <c r="I274" s="407"/>
      <c r="J274" s="407"/>
      <c r="K274" s="407"/>
      <c r="L274" s="407"/>
      <c r="M274" s="405"/>
      <c r="N274" s="408">
        <v>9000</v>
      </c>
      <c r="O274" s="408">
        <v>1350000</v>
      </c>
      <c r="P274" s="409"/>
    </row>
    <row r="275" spans="1:16">
      <c r="A275" s="416"/>
      <c r="B275" s="405"/>
      <c r="C275" s="417"/>
      <c r="D275" s="407"/>
      <c r="E275" s="407"/>
      <c r="F275" s="408" t="s">
        <v>40</v>
      </c>
      <c r="G275" s="408">
        <v>70</v>
      </c>
      <c r="H275" s="408" t="s">
        <v>24</v>
      </c>
      <c r="I275" s="407"/>
      <c r="J275" s="407"/>
      <c r="K275" s="407"/>
      <c r="L275" s="407"/>
      <c r="M275" s="405"/>
      <c r="N275" s="408">
        <v>9000</v>
      </c>
      <c r="O275" s="408">
        <v>630000</v>
      </c>
      <c r="P275" s="409"/>
    </row>
    <row r="276" spans="1:16">
      <c r="A276" s="416"/>
      <c r="B276" s="405"/>
      <c r="C276" s="417"/>
      <c r="D276" s="407"/>
      <c r="E276" s="407"/>
      <c r="F276" s="408" t="s">
        <v>29</v>
      </c>
      <c r="G276" s="408">
        <v>30</v>
      </c>
      <c r="H276" s="408" t="s">
        <v>24</v>
      </c>
      <c r="I276" s="407"/>
      <c r="J276" s="407"/>
      <c r="K276" s="407"/>
      <c r="L276" s="407"/>
      <c r="M276" s="405"/>
      <c r="N276" s="408">
        <v>3000</v>
      </c>
      <c r="O276" s="408">
        <v>90000</v>
      </c>
      <c r="P276" s="409"/>
    </row>
    <row r="277" spans="1:16">
      <c r="A277" s="416"/>
      <c r="B277" s="405"/>
      <c r="C277" s="417"/>
      <c r="D277" s="407"/>
      <c r="E277" s="407"/>
      <c r="F277" s="408" t="s">
        <v>345</v>
      </c>
      <c r="G277" s="408">
        <v>500</v>
      </c>
      <c r="H277" s="408" t="s">
        <v>24</v>
      </c>
      <c r="I277" s="407"/>
      <c r="J277" s="407"/>
      <c r="K277" s="407"/>
      <c r="L277" s="407"/>
      <c r="M277" s="405"/>
      <c r="N277" s="408">
        <v>3000</v>
      </c>
      <c r="O277" s="408">
        <v>1500000</v>
      </c>
      <c r="P277" s="409"/>
    </row>
    <row r="278" spans="1:16">
      <c r="A278" s="416"/>
      <c r="B278" s="405"/>
      <c r="C278" s="417"/>
      <c r="D278" s="407"/>
      <c r="E278" s="407"/>
      <c r="F278" s="408" t="s">
        <v>426</v>
      </c>
      <c r="G278" s="408">
        <v>45</v>
      </c>
      <c r="H278" s="408" t="s">
        <v>24</v>
      </c>
      <c r="I278" s="407"/>
      <c r="J278" s="407"/>
      <c r="K278" s="407"/>
      <c r="L278" s="407"/>
      <c r="M278" s="405"/>
      <c r="N278" s="408">
        <v>9000</v>
      </c>
      <c r="O278" s="408">
        <v>405000</v>
      </c>
      <c r="P278" s="409"/>
    </row>
    <row r="279" spans="1:16" ht="15.75" thickBot="1">
      <c r="A279" s="418"/>
      <c r="B279" s="411"/>
      <c r="C279" s="419"/>
      <c r="D279" s="413"/>
      <c r="E279" s="413"/>
      <c r="F279" s="414" t="s">
        <v>125</v>
      </c>
      <c r="G279" s="414">
        <v>3</v>
      </c>
      <c r="H279" s="414" t="s">
        <v>24</v>
      </c>
      <c r="I279" s="413"/>
      <c r="J279" s="413"/>
      <c r="K279" s="413"/>
      <c r="L279" s="413"/>
      <c r="M279" s="411"/>
      <c r="N279" s="414">
        <v>9000</v>
      </c>
      <c r="O279" s="414">
        <v>27000</v>
      </c>
      <c r="P279" s="415"/>
    </row>
    <row r="280" spans="1:16">
      <c r="A280" s="416">
        <v>36</v>
      </c>
      <c r="B280" s="405" t="s">
        <v>435</v>
      </c>
      <c r="C280" s="417">
        <v>44974</v>
      </c>
      <c r="D280" s="407" t="s">
        <v>335</v>
      </c>
      <c r="E280" s="407" t="s">
        <v>436</v>
      </c>
      <c r="F280" s="408" t="s">
        <v>343</v>
      </c>
      <c r="G280" s="408">
        <v>250</v>
      </c>
      <c r="H280" s="408" t="s">
        <v>24</v>
      </c>
      <c r="I280" s="407" t="s">
        <v>338</v>
      </c>
      <c r="J280" s="407" t="s">
        <v>354</v>
      </c>
      <c r="K280" s="407" t="s">
        <v>122</v>
      </c>
      <c r="L280" s="407" t="s">
        <v>340</v>
      </c>
      <c r="M280" s="405">
        <v>6486000</v>
      </c>
      <c r="N280" s="408">
        <v>9000</v>
      </c>
      <c r="O280" s="408">
        <v>2250000</v>
      </c>
      <c r="P280" s="409" t="s">
        <v>341</v>
      </c>
    </row>
    <row r="281" spans="1:16">
      <c r="A281" s="416"/>
      <c r="B281" s="405"/>
      <c r="C281" s="417"/>
      <c r="D281" s="407"/>
      <c r="E281" s="407"/>
      <c r="F281" s="408" t="s">
        <v>344</v>
      </c>
      <c r="G281" s="408">
        <v>150</v>
      </c>
      <c r="H281" s="408" t="s">
        <v>24</v>
      </c>
      <c r="I281" s="407"/>
      <c r="J281" s="407"/>
      <c r="K281" s="407"/>
      <c r="L281" s="407"/>
      <c r="M281" s="405"/>
      <c r="N281" s="408">
        <v>9000</v>
      </c>
      <c r="O281" s="408">
        <v>1350000</v>
      </c>
      <c r="P281" s="409"/>
    </row>
    <row r="282" spans="1:16">
      <c r="A282" s="416"/>
      <c r="B282" s="405"/>
      <c r="C282" s="417"/>
      <c r="D282" s="407"/>
      <c r="E282" s="407"/>
      <c r="F282" s="408" t="s">
        <v>40</v>
      </c>
      <c r="G282" s="408">
        <v>70</v>
      </c>
      <c r="H282" s="408" t="s">
        <v>24</v>
      </c>
      <c r="I282" s="407"/>
      <c r="J282" s="407"/>
      <c r="K282" s="407"/>
      <c r="L282" s="407"/>
      <c r="M282" s="405"/>
      <c r="N282" s="408">
        <v>9000</v>
      </c>
      <c r="O282" s="408">
        <v>630000</v>
      </c>
      <c r="P282" s="409"/>
    </row>
    <row r="283" spans="1:16">
      <c r="A283" s="416"/>
      <c r="B283" s="405"/>
      <c r="C283" s="417"/>
      <c r="D283" s="407"/>
      <c r="E283" s="407"/>
      <c r="F283" s="408" t="s">
        <v>29</v>
      </c>
      <c r="G283" s="408">
        <v>30</v>
      </c>
      <c r="H283" s="408" t="s">
        <v>24</v>
      </c>
      <c r="I283" s="407"/>
      <c r="J283" s="407"/>
      <c r="K283" s="407"/>
      <c r="L283" s="407"/>
      <c r="M283" s="405"/>
      <c r="N283" s="408">
        <v>3000</v>
      </c>
      <c r="O283" s="408">
        <v>90000</v>
      </c>
      <c r="P283" s="409"/>
    </row>
    <row r="284" spans="1:16">
      <c r="A284" s="416"/>
      <c r="B284" s="405"/>
      <c r="C284" s="417"/>
      <c r="D284" s="407"/>
      <c r="E284" s="407"/>
      <c r="F284" s="408" t="s">
        <v>345</v>
      </c>
      <c r="G284" s="408">
        <v>500</v>
      </c>
      <c r="H284" s="408" t="s">
        <v>24</v>
      </c>
      <c r="I284" s="407"/>
      <c r="J284" s="407"/>
      <c r="K284" s="407"/>
      <c r="L284" s="407"/>
      <c r="M284" s="405"/>
      <c r="N284" s="408">
        <v>3000</v>
      </c>
      <c r="O284" s="408">
        <v>1500000</v>
      </c>
      <c r="P284" s="409"/>
    </row>
    <row r="285" spans="1:16">
      <c r="A285" s="416"/>
      <c r="B285" s="405"/>
      <c r="C285" s="417"/>
      <c r="D285" s="407"/>
      <c r="E285" s="407"/>
      <c r="F285" s="408" t="s">
        <v>426</v>
      </c>
      <c r="G285" s="408">
        <v>45</v>
      </c>
      <c r="H285" s="408" t="s">
        <v>24</v>
      </c>
      <c r="I285" s="407"/>
      <c r="J285" s="407"/>
      <c r="K285" s="407"/>
      <c r="L285" s="407"/>
      <c r="M285" s="405"/>
      <c r="N285" s="408">
        <v>9000</v>
      </c>
      <c r="O285" s="408">
        <v>405000</v>
      </c>
      <c r="P285" s="409"/>
    </row>
    <row r="286" spans="1:16">
      <c r="A286" s="416"/>
      <c r="B286" s="405"/>
      <c r="C286" s="417"/>
      <c r="D286" s="407"/>
      <c r="E286" s="407"/>
      <c r="F286" s="420" t="s">
        <v>437</v>
      </c>
      <c r="G286" s="420">
        <v>25</v>
      </c>
      <c r="H286" s="420" t="s">
        <v>24</v>
      </c>
      <c r="I286" s="407"/>
      <c r="J286" s="407"/>
      <c r="K286" s="407"/>
      <c r="L286" s="407"/>
      <c r="M286" s="405"/>
      <c r="N286" s="420">
        <v>9000</v>
      </c>
      <c r="O286" s="420">
        <v>225000</v>
      </c>
      <c r="P286" s="409"/>
    </row>
    <row r="287" spans="1:16" ht="15.75" thickBot="1">
      <c r="A287" s="418"/>
      <c r="B287" s="411"/>
      <c r="C287" s="419"/>
      <c r="D287" s="413"/>
      <c r="E287" s="413"/>
      <c r="F287" s="414" t="s">
        <v>125</v>
      </c>
      <c r="G287" s="414">
        <v>4</v>
      </c>
      <c r="H287" s="414" t="s">
        <v>24</v>
      </c>
      <c r="I287" s="413"/>
      <c r="J287" s="413"/>
      <c r="K287" s="413"/>
      <c r="L287" s="413"/>
      <c r="M287" s="411"/>
      <c r="N287" s="414">
        <v>9000</v>
      </c>
      <c r="O287" s="414">
        <v>36000</v>
      </c>
      <c r="P287" s="415"/>
    </row>
    <row r="288" spans="1:16">
      <c r="A288" s="416">
        <v>37</v>
      </c>
      <c r="B288" s="405" t="s">
        <v>438</v>
      </c>
      <c r="C288" s="417">
        <v>44974</v>
      </c>
      <c r="D288" s="407" t="s">
        <v>335</v>
      </c>
      <c r="E288" s="407" t="s">
        <v>439</v>
      </c>
      <c r="F288" s="408" t="s">
        <v>343</v>
      </c>
      <c r="G288" s="408">
        <v>250</v>
      </c>
      <c r="H288" s="408" t="s">
        <v>24</v>
      </c>
      <c r="I288" s="407" t="s">
        <v>338</v>
      </c>
      <c r="J288" s="407" t="s">
        <v>440</v>
      </c>
      <c r="K288" s="407" t="s">
        <v>122</v>
      </c>
      <c r="L288" s="407" t="s">
        <v>340</v>
      </c>
      <c r="M288" s="405">
        <v>6324000</v>
      </c>
      <c r="N288" s="408">
        <v>9000</v>
      </c>
      <c r="O288" s="408">
        <v>2250000</v>
      </c>
      <c r="P288" s="409" t="s">
        <v>341</v>
      </c>
    </row>
    <row r="289" spans="1:16">
      <c r="A289" s="416"/>
      <c r="B289" s="405"/>
      <c r="C289" s="417"/>
      <c r="D289" s="407"/>
      <c r="E289" s="407"/>
      <c r="F289" s="408" t="s">
        <v>344</v>
      </c>
      <c r="G289" s="408">
        <v>150</v>
      </c>
      <c r="H289" s="408" t="s">
        <v>24</v>
      </c>
      <c r="I289" s="407"/>
      <c r="J289" s="407"/>
      <c r="K289" s="407"/>
      <c r="L289" s="407"/>
      <c r="M289" s="405"/>
      <c r="N289" s="408">
        <v>9000</v>
      </c>
      <c r="O289" s="408">
        <v>1350000</v>
      </c>
      <c r="P289" s="409"/>
    </row>
    <row r="290" spans="1:16">
      <c r="A290" s="416"/>
      <c r="B290" s="405"/>
      <c r="C290" s="417"/>
      <c r="D290" s="407"/>
      <c r="E290" s="407"/>
      <c r="F290" s="408" t="s">
        <v>40</v>
      </c>
      <c r="G290" s="408">
        <v>70</v>
      </c>
      <c r="H290" s="408" t="s">
        <v>24</v>
      </c>
      <c r="I290" s="407"/>
      <c r="J290" s="407"/>
      <c r="K290" s="407"/>
      <c r="L290" s="407"/>
      <c r="M290" s="405"/>
      <c r="N290" s="408">
        <v>9000</v>
      </c>
      <c r="O290" s="408">
        <v>630000</v>
      </c>
      <c r="P290" s="409"/>
    </row>
    <row r="291" spans="1:16">
      <c r="A291" s="416"/>
      <c r="B291" s="405"/>
      <c r="C291" s="417"/>
      <c r="D291" s="407"/>
      <c r="E291" s="407"/>
      <c r="F291" s="408" t="s">
        <v>29</v>
      </c>
      <c r="G291" s="408">
        <v>30</v>
      </c>
      <c r="H291" s="408" t="s">
        <v>24</v>
      </c>
      <c r="I291" s="407"/>
      <c r="J291" s="407"/>
      <c r="K291" s="407"/>
      <c r="L291" s="407"/>
      <c r="M291" s="405"/>
      <c r="N291" s="408">
        <v>3000</v>
      </c>
      <c r="O291" s="408">
        <v>90000</v>
      </c>
      <c r="P291" s="409"/>
    </row>
    <row r="292" spans="1:16">
      <c r="A292" s="416"/>
      <c r="B292" s="405"/>
      <c r="C292" s="417"/>
      <c r="D292" s="407"/>
      <c r="E292" s="407"/>
      <c r="F292" s="408" t="s">
        <v>345</v>
      </c>
      <c r="G292" s="408">
        <v>500</v>
      </c>
      <c r="H292" s="408" t="s">
        <v>24</v>
      </c>
      <c r="I292" s="407"/>
      <c r="J292" s="407"/>
      <c r="K292" s="407"/>
      <c r="L292" s="407"/>
      <c r="M292" s="405"/>
      <c r="N292" s="408">
        <v>3000</v>
      </c>
      <c r="O292" s="408">
        <v>1500000</v>
      </c>
      <c r="P292" s="409"/>
    </row>
    <row r="293" spans="1:16">
      <c r="A293" s="416"/>
      <c r="B293" s="405"/>
      <c r="C293" s="417"/>
      <c r="D293" s="407"/>
      <c r="E293" s="407"/>
      <c r="F293" s="408" t="s">
        <v>426</v>
      </c>
      <c r="G293" s="408">
        <v>45</v>
      </c>
      <c r="H293" s="408" t="s">
        <v>24</v>
      </c>
      <c r="I293" s="407"/>
      <c r="J293" s="407"/>
      <c r="K293" s="407"/>
      <c r="L293" s="407"/>
      <c r="M293" s="405"/>
      <c r="N293" s="408">
        <v>9000</v>
      </c>
      <c r="O293" s="408">
        <v>405000</v>
      </c>
      <c r="P293" s="409"/>
    </row>
    <row r="294" spans="1:16">
      <c r="A294" s="416"/>
      <c r="B294" s="405"/>
      <c r="C294" s="417"/>
      <c r="D294" s="407"/>
      <c r="E294" s="407"/>
      <c r="F294" s="420" t="s">
        <v>437</v>
      </c>
      <c r="G294" s="420">
        <v>7</v>
      </c>
      <c r="H294" s="420" t="s">
        <v>24</v>
      </c>
      <c r="I294" s="407"/>
      <c r="J294" s="407"/>
      <c r="K294" s="407"/>
      <c r="L294" s="407"/>
      <c r="M294" s="405"/>
      <c r="N294" s="420">
        <v>9000</v>
      </c>
      <c r="O294" s="420">
        <v>63000</v>
      </c>
      <c r="P294" s="409"/>
    </row>
    <row r="295" spans="1:16" ht="15.75" thickBot="1">
      <c r="A295" s="418"/>
      <c r="B295" s="411"/>
      <c r="C295" s="419"/>
      <c r="D295" s="413"/>
      <c r="E295" s="413"/>
      <c r="F295" s="414" t="s">
        <v>125</v>
      </c>
      <c r="G295" s="414">
        <v>4</v>
      </c>
      <c r="H295" s="414" t="s">
        <v>24</v>
      </c>
      <c r="I295" s="413"/>
      <c r="J295" s="413"/>
      <c r="K295" s="413"/>
      <c r="L295" s="413"/>
      <c r="M295" s="411"/>
      <c r="N295" s="414">
        <v>9000</v>
      </c>
      <c r="O295" s="414">
        <v>36000</v>
      </c>
      <c r="P295" s="415"/>
    </row>
    <row r="296" spans="1:16">
      <c r="A296" s="421"/>
      <c r="B296" s="422"/>
      <c r="C296" s="423"/>
      <c r="D296" s="424"/>
      <c r="E296" s="424"/>
      <c r="F296" s="420" t="s">
        <v>441</v>
      </c>
      <c r="G296" s="420">
        <v>3</v>
      </c>
      <c r="H296" s="420" t="s">
        <v>24</v>
      </c>
      <c r="I296" s="424"/>
      <c r="J296" s="424"/>
      <c r="K296" s="424"/>
      <c r="L296" s="424"/>
      <c r="M296" s="422"/>
      <c r="N296" s="420">
        <v>45000</v>
      </c>
      <c r="O296" s="420">
        <v>135000</v>
      </c>
      <c r="P296" s="425"/>
    </row>
    <row r="297" spans="1:16">
      <c r="A297" s="416">
        <v>38</v>
      </c>
      <c r="B297" s="405" t="s">
        <v>442</v>
      </c>
      <c r="C297" s="417">
        <v>44974</v>
      </c>
      <c r="D297" s="407" t="s">
        <v>335</v>
      </c>
      <c r="E297" s="407" t="s">
        <v>443</v>
      </c>
      <c r="F297" s="408" t="s">
        <v>343</v>
      </c>
      <c r="G297" s="408">
        <v>250</v>
      </c>
      <c r="H297" s="408" t="s">
        <v>24</v>
      </c>
      <c r="I297" s="407" t="s">
        <v>338</v>
      </c>
      <c r="J297" s="407" t="s">
        <v>444</v>
      </c>
      <c r="K297" s="407" t="s">
        <v>122</v>
      </c>
      <c r="L297" s="407" t="s">
        <v>340</v>
      </c>
      <c r="M297" s="405">
        <v>6396000</v>
      </c>
      <c r="N297" s="408">
        <v>9000</v>
      </c>
      <c r="O297" s="408">
        <v>2250000</v>
      </c>
      <c r="P297" s="409" t="s">
        <v>341</v>
      </c>
    </row>
    <row r="298" spans="1:16">
      <c r="A298" s="416"/>
      <c r="B298" s="405"/>
      <c r="C298" s="417"/>
      <c r="D298" s="407"/>
      <c r="E298" s="407"/>
      <c r="F298" s="408" t="s">
        <v>344</v>
      </c>
      <c r="G298" s="408">
        <v>150</v>
      </c>
      <c r="H298" s="408" t="s">
        <v>24</v>
      </c>
      <c r="I298" s="407"/>
      <c r="J298" s="407"/>
      <c r="K298" s="407"/>
      <c r="L298" s="407"/>
      <c r="M298" s="405"/>
      <c r="N298" s="408">
        <v>9000</v>
      </c>
      <c r="O298" s="408">
        <v>1350000</v>
      </c>
      <c r="P298" s="409"/>
    </row>
    <row r="299" spans="1:16">
      <c r="A299" s="416"/>
      <c r="B299" s="405"/>
      <c r="C299" s="417"/>
      <c r="D299" s="407"/>
      <c r="E299" s="407"/>
      <c r="F299" s="408" t="s">
        <v>40</v>
      </c>
      <c r="G299" s="408">
        <v>70</v>
      </c>
      <c r="H299" s="408" t="s">
        <v>24</v>
      </c>
      <c r="I299" s="407"/>
      <c r="J299" s="407"/>
      <c r="K299" s="407"/>
      <c r="L299" s="407"/>
      <c r="M299" s="405"/>
      <c r="N299" s="408">
        <v>9000</v>
      </c>
      <c r="O299" s="408">
        <v>630000</v>
      </c>
      <c r="P299" s="409"/>
    </row>
    <row r="300" spans="1:16">
      <c r="A300" s="416"/>
      <c r="B300" s="405"/>
      <c r="C300" s="417"/>
      <c r="D300" s="407"/>
      <c r="E300" s="407"/>
      <c r="F300" s="408" t="s">
        <v>29</v>
      </c>
      <c r="G300" s="408">
        <v>30</v>
      </c>
      <c r="H300" s="408" t="s">
        <v>24</v>
      </c>
      <c r="I300" s="407"/>
      <c r="J300" s="407"/>
      <c r="K300" s="407"/>
      <c r="L300" s="407"/>
      <c r="M300" s="405"/>
      <c r="N300" s="408">
        <v>3000</v>
      </c>
      <c r="O300" s="408">
        <v>90000</v>
      </c>
      <c r="P300" s="409"/>
    </row>
    <row r="301" spans="1:16">
      <c r="A301" s="416"/>
      <c r="B301" s="405"/>
      <c r="C301" s="417"/>
      <c r="D301" s="407"/>
      <c r="E301" s="407"/>
      <c r="F301" s="408" t="s">
        <v>345</v>
      </c>
      <c r="G301" s="408">
        <v>500</v>
      </c>
      <c r="H301" s="408" t="s">
        <v>24</v>
      </c>
      <c r="I301" s="407"/>
      <c r="J301" s="407"/>
      <c r="K301" s="407"/>
      <c r="L301" s="407"/>
      <c r="M301" s="405"/>
      <c r="N301" s="408">
        <v>3000</v>
      </c>
      <c r="O301" s="408">
        <v>1500000</v>
      </c>
      <c r="P301" s="409"/>
    </row>
    <row r="302" spans="1:16">
      <c r="A302" s="416"/>
      <c r="B302" s="405"/>
      <c r="C302" s="417"/>
      <c r="D302" s="407"/>
      <c r="E302" s="407"/>
      <c r="F302" s="408" t="s">
        <v>426</v>
      </c>
      <c r="G302" s="408">
        <v>45</v>
      </c>
      <c r="H302" s="408" t="s">
        <v>24</v>
      </c>
      <c r="I302" s="407"/>
      <c r="J302" s="407"/>
      <c r="K302" s="407"/>
      <c r="L302" s="407"/>
      <c r="M302" s="405"/>
      <c r="N302" s="408">
        <v>9000</v>
      </c>
      <c r="O302" s="408">
        <v>405000</v>
      </c>
      <c r="P302" s="409"/>
    </row>
    <row r="303" spans="1:16" ht="15.75" thickBot="1">
      <c r="A303" s="418"/>
      <c r="B303" s="411"/>
      <c r="C303" s="419"/>
      <c r="D303" s="413"/>
      <c r="E303" s="413"/>
      <c r="F303" s="414" t="s">
        <v>125</v>
      </c>
      <c r="G303" s="414">
        <v>4</v>
      </c>
      <c r="H303" s="414" t="s">
        <v>24</v>
      </c>
      <c r="I303" s="413"/>
      <c r="J303" s="413"/>
      <c r="K303" s="413"/>
      <c r="L303" s="413"/>
      <c r="M303" s="411"/>
      <c r="N303" s="414">
        <v>9000</v>
      </c>
      <c r="O303" s="414">
        <v>36000</v>
      </c>
      <c r="P303" s="415"/>
    </row>
    <row r="304" spans="1:16">
      <c r="A304" s="421"/>
      <c r="B304" s="422"/>
      <c r="C304" s="423"/>
      <c r="D304" s="424"/>
      <c r="E304" s="424"/>
      <c r="F304" s="420" t="s">
        <v>445</v>
      </c>
      <c r="G304" s="420">
        <v>3</v>
      </c>
      <c r="H304" s="420" t="s">
        <v>24</v>
      </c>
      <c r="I304" s="424"/>
      <c r="J304" s="424"/>
      <c r="K304" s="424"/>
      <c r="L304" s="424"/>
      <c r="M304" s="422"/>
      <c r="N304" s="420">
        <v>45000</v>
      </c>
      <c r="O304" s="420">
        <v>135000</v>
      </c>
      <c r="P304" s="425"/>
    </row>
    <row r="305" spans="1:16">
      <c r="A305" s="416">
        <v>39</v>
      </c>
      <c r="B305" s="405" t="s">
        <v>446</v>
      </c>
      <c r="C305" s="417">
        <v>44974</v>
      </c>
      <c r="D305" s="407" t="s">
        <v>335</v>
      </c>
      <c r="E305" s="407" t="s">
        <v>447</v>
      </c>
      <c r="F305" s="408" t="s">
        <v>343</v>
      </c>
      <c r="G305" s="408">
        <v>250</v>
      </c>
      <c r="H305" s="408" t="s">
        <v>24</v>
      </c>
      <c r="I305" s="407" t="s">
        <v>338</v>
      </c>
      <c r="J305" s="407" t="s">
        <v>351</v>
      </c>
      <c r="K305" s="407" t="s">
        <v>122</v>
      </c>
      <c r="L305" s="407" t="s">
        <v>340</v>
      </c>
      <c r="M305" s="405">
        <v>6396000</v>
      </c>
      <c r="N305" s="408">
        <v>9000</v>
      </c>
      <c r="O305" s="408">
        <v>2250000</v>
      </c>
      <c r="P305" s="409" t="s">
        <v>341</v>
      </c>
    </row>
    <row r="306" spans="1:16">
      <c r="A306" s="416"/>
      <c r="B306" s="405"/>
      <c r="C306" s="417"/>
      <c r="D306" s="407"/>
      <c r="E306" s="407"/>
      <c r="F306" s="408" t="s">
        <v>344</v>
      </c>
      <c r="G306" s="408">
        <v>150</v>
      </c>
      <c r="H306" s="408" t="s">
        <v>24</v>
      </c>
      <c r="I306" s="407"/>
      <c r="J306" s="407"/>
      <c r="K306" s="407"/>
      <c r="L306" s="407"/>
      <c r="M306" s="405"/>
      <c r="N306" s="408">
        <v>9000</v>
      </c>
      <c r="O306" s="408">
        <v>1350000</v>
      </c>
      <c r="P306" s="409"/>
    </row>
    <row r="307" spans="1:16">
      <c r="A307" s="416"/>
      <c r="B307" s="405"/>
      <c r="C307" s="417"/>
      <c r="D307" s="407"/>
      <c r="E307" s="407"/>
      <c r="F307" s="408" t="s">
        <v>40</v>
      </c>
      <c r="G307" s="408">
        <v>70</v>
      </c>
      <c r="H307" s="408" t="s">
        <v>24</v>
      </c>
      <c r="I307" s="407"/>
      <c r="J307" s="407"/>
      <c r="K307" s="407"/>
      <c r="L307" s="407"/>
      <c r="M307" s="405"/>
      <c r="N307" s="408">
        <v>9000</v>
      </c>
      <c r="O307" s="408">
        <v>630000</v>
      </c>
      <c r="P307" s="409"/>
    </row>
    <row r="308" spans="1:16">
      <c r="A308" s="416"/>
      <c r="B308" s="405"/>
      <c r="C308" s="417"/>
      <c r="D308" s="407"/>
      <c r="E308" s="407"/>
      <c r="F308" s="408" t="s">
        <v>29</v>
      </c>
      <c r="G308" s="408">
        <v>30</v>
      </c>
      <c r="H308" s="408" t="s">
        <v>24</v>
      </c>
      <c r="I308" s="407"/>
      <c r="J308" s="407"/>
      <c r="K308" s="407"/>
      <c r="L308" s="407"/>
      <c r="M308" s="405"/>
      <c r="N308" s="408">
        <v>3000</v>
      </c>
      <c r="O308" s="408">
        <v>90000</v>
      </c>
      <c r="P308" s="409"/>
    </row>
    <row r="309" spans="1:16">
      <c r="A309" s="416"/>
      <c r="B309" s="405"/>
      <c r="C309" s="417"/>
      <c r="D309" s="407"/>
      <c r="E309" s="407"/>
      <c r="F309" s="408" t="s">
        <v>345</v>
      </c>
      <c r="G309" s="408">
        <v>500</v>
      </c>
      <c r="H309" s="408" t="s">
        <v>24</v>
      </c>
      <c r="I309" s="407"/>
      <c r="J309" s="407"/>
      <c r="K309" s="407"/>
      <c r="L309" s="407"/>
      <c r="M309" s="405"/>
      <c r="N309" s="408">
        <v>3000</v>
      </c>
      <c r="O309" s="408">
        <v>1500000</v>
      </c>
      <c r="P309" s="409"/>
    </row>
    <row r="310" spans="1:16">
      <c r="A310" s="416"/>
      <c r="B310" s="405"/>
      <c r="C310" s="417"/>
      <c r="D310" s="407"/>
      <c r="E310" s="407"/>
      <c r="F310" s="408" t="s">
        <v>426</v>
      </c>
      <c r="G310" s="408">
        <v>45</v>
      </c>
      <c r="H310" s="408" t="s">
        <v>24</v>
      </c>
      <c r="I310" s="407"/>
      <c r="J310" s="407"/>
      <c r="K310" s="407"/>
      <c r="L310" s="407"/>
      <c r="M310" s="405"/>
      <c r="N310" s="408">
        <v>9000</v>
      </c>
      <c r="O310" s="408">
        <v>405000</v>
      </c>
      <c r="P310" s="409"/>
    </row>
    <row r="311" spans="1:16" ht="15.75" thickBot="1">
      <c r="A311" s="418"/>
      <c r="B311" s="411"/>
      <c r="C311" s="419"/>
      <c r="D311" s="413"/>
      <c r="E311" s="413"/>
      <c r="F311" s="414" t="s">
        <v>125</v>
      </c>
      <c r="G311" s="414">
        <v>4</v>
      </c>
      <c r="H311" s="414" t="s">
        <v>24</v>
      </c>
      <c r="I311" s="413"/>
      <c r="J311" s="413"/>
      <c r="K311" s="413"/>
      <c r="L311" s="413"/>
      <c r="M311" s="411"/>
      <c r="N311" s="414">
        <v>9000</v>
      </c>
      <c r="O311" s="414">
        <v>36000</v>
      </c>
      <c r="P311" s="415"/>
    </row>
    <row r="312" spans="1:16">
      <c r="A312" s="426">
        <v>40</v>
      </c>
      <c r="B312" s="398" t="s">
        <v>448</v>
      </c>
      <c r="C312" s="427">
        <v>44974</v>
      </c>
      <c r="D312" s="400" t="s">
        <v>335</v>
      </c>
      <c r="E312" s="400" t="s">
        <v>449</v>
      </c>
      <c r="F312" s="401" t="s">
        <v>343</v>
      </c>
      <c r="G312" s="401">
        <v>250</v>
      </c>
      <c r="H312" s="401" t="s">
        <v>24</v>
      </c>
      <c r="I312" s="400" t="s">
        <v>338</v>
      </c>
      <c r="J312" s="400" t="s">
        <v>450</v>
      </c>
      <c r="K312" s="400" t="s">
        <v>122</v>
      </c>
      <c r="L312" s="400" t="s">
        <v>340</v>
      </c>
      <c r="M312" s="398">
        <v>6261000</v>
      </c>
      <c r="N312" s="401">
        <v>9000</v>
      </c>
      <c r="O312" s="401">
        <v>2250000</v>
      </c>
      <c r="P312" s="402" t="s">
        <v>341</v>
      </c>
    </row>
    <row r="313" spans="1:16">
      <c r="A313" s="416"/>
      <c r="B313" s="405"/>
      <c r="C313" s="417"/>
      <c r="D313" s="407"/>
      <c r="E313" s="407"/>
      <c r="F313" s="408" t="s">
        <v>344</v>
      </c>
      <c r="G313" s="408">
        <v>150</v>
      </c>
      <c r="H313" s="408" t="s">
        <v>24</v>
      </c>
      <c r="I313" s="407"/>
      <c r="J313" s="407"/>
      <c r="K313" s="407"/>
      <c r="L313" s="407"/>
      <c r="M313" s="405"/>
      <c r="N313" s="408">
        <v>9000</v>
      </c>
      <c r="O313" s="408">
        <v>1350000</v>
      </c>
      <c r="P313" s="409"/>
    </row>
    <row r="314" spans="1:16">
      <c r="A314" s="416"/>
      <c r="B314" s="405"/>
      <c r="C314" s="417"/>
      <c r="D314" s="407"/>
      <c r="E314" s="407"/>
      <c r="F314" s="408" t="s">
        <v>40</v>
      </c>
      <c r="G314" s="408">
        <v>70</v>
      </c>
      <c r="H314" s="408" t="s">
        <v>24</v>
      </c>
      <c r="I314" s="407"/>
      <c r="J314" s="407"/>
      <c r="K314" s="407"/>
      <c r="L314" s="407"/>
      <c r="M314" s="405"/>
      <c r="N314" s="408">
        <v>9000</v>
      </c>
      <c r="O314" s="408">
        <v>630000</v>
      </c>
      <c r="P314" s="409"/>
    </row>
    <row r="315" spans="1:16">
      <c r="A315" s="416"/>
      <c r="B315" s="405"/>
      <c r="C315" s="417"/>
      <c r="D315" s="407"/>
      <c r="E315" s="407"/>
      <c r="F315" s="408" t="s">
        <v>29</v>
      </c>
      <c r="G315" s="408">
        <v>30</v>
      </c>
      <c r="H315" s="408" t="s">
        <v>24</v>
      </c>
      <c r="I315" s="407"/>
      <c r="J315" s="407"/>
      <c r="K315" s="407"/>
      <c r="L315" s="407"/>
      <c r="M315" s="405"/>
      <c r="N315" s="408">
        <v>3000</v>
      </c>
      <c r="O315" s="408">
        <v>90000</v>
      </c>
      <c r="P315" s="409"/>
    </row>
    <row r="316" spans="1:16">
      <c r="A316" s="416"/>
      <c r="B316" s="405"/>
      <c r="C316" s="417"/>
      <c r="D316" s="407"/>
      <c r="E316" s="407"/>
      <c r="F316" s="408" t="s">
        <v>345</v>
      </c>
      <c r="G316" s="408">
        <v>500</v>
      </c>
      <c r="H316" s="408" t="s">
        <v>24</v>
      </c>
      <c r="I316" s="407"/>
      <c r="J316" s="407"/>
      <c r="K316" s="407"/>
      <c r="L316" s="407"/>
      <c r="M316" s="405"/>
      <c r="N316" s="408">
        <v>3000</v>
      </c>
      <c r="O316" s="408">
        <v>1500000</v>
      </c>
      <c r="P316" s="409"/>
    </row>
    <row r="317" spans="1:16">
      <c r="A317" s="416"/>
      <c r="B317" s="405"/>
      <c r="C317" s="417"/>
      <c r="D317" s="407"/>
      <c r="E317" s="407"/>
      <c r="F317" s="408" t="s">
        <v>426</v>
      </c>
      <c r="G317" s="408">
        <v>45</v>
      </c>
      <c r="H317" s="408" t="s">
        <v>24</v>
      </c>
      <c r="I317" s="407"/>
      <c r="J317" s="407"/>
      <c r="K317" s="407"/>
      <c r="L317" s="407"/>
      <c r="M317" s="405"/>
      <c r="N317" s="408">
        <v>9000</v>
      </c>
      <c r="O317" s="408">
        <v>405000</v>
      </c>
      <c r="P317" s="409"/>
    </row>
    <row r="318" spans="1:16" ht="15.75" thickBot="1">
      <c r="A318" s="418"/>
      <c r="B318" s="411"/>
      <c r="C318" s="419"/>
      <c r="D318" s="413"/>
      <c r="E318" s="413"/>
      <c r="F318" s="414" t="s">
        <v>125</v>
      </c>
      <c r="G318" s="414">
        <v>4</v>
      </c>
      <c r="H318" s="414" t="s">
        <v>24</v>
      </c>
      <c r="I318" s="413"/>
      <c r="J318" s="413"/>
      <c r="K318" s="413"/>
      <c r="L318" s="413"/>
      <c r="M318" s="411"/>
      <c r="N318" s="414">
        <v>9000</v>
      </c>
      <c r="O318" s="414">
        <v>36000</v>
      </c>
      <c r="P318" s="415"/>
    </row>
    <row r="319" spans="1:16">
      <c r="A319" s="426">
        <v>41</v>
      </c>
      <c r="B319" s="398" t="s">
        <v>451</v>
      </c>
      <c r="C319" s="427">
        <v>44974</v>
      </c>
      <c r="D319" s="400" t="s">
        <v>335</v>
      </c>
      <c r="E319" s="400" t="s">
        <v>452</v>
      </c>
      <c r="F319" s="401" t="s">
        <v>343</v>
      </c>
      <c r="G319" s="401">
        <v>250</v>
      </c>
      <c r="H319" s="401" t="s">
        <v>24</v>
      </c>
      <c r="I319" s="400" t="s">
        <v>338</v>
      </c>
      <c r="J319" s="400" t="s">
        <v>453</v>
      </c>
      <c r="K319" s="400" t="s">
        <v>122</v>
      </c>
      <c r="L319" s="400" t="s">
        <v>340</v>
      </c>
      <c r="M319" s="398">
        <v>6261000</v>
      </c>
      <c r="N319" s="401">
        <v>9000</v>
      </c>
      <c r="O319" s="401">
        <v>2250000</v>
      </c>
      <c r="P319" s="402" t="s">
        <v>341</v>
      </c>
    </row>
    <row r="320" spans="1:16">
      <c r="A320" s="416"/>
      <c r="B320" s="405"/>
      <c r="C320" s="417"/>
      <c r="D320" s="407"/>
      <c r="E320" s="407"/>
      <c r="F320" s="408" t="s">
        <v>344</v>
      </c>
      <c r="G320" s="408">
        <v>150</v>
      </c>
      <c r="H320" s="408" t="s">
        <v>24</v>
      </c>
      <c r="I320" s="407"/>
      <c r="J320" s="407"/>
      <c r="K320" s="407"/>
      <c r="L320" s="407"/>
      <c r="M320" s="405"/>
      <c r="N320" s="408">
        <v>9000</v>
      </c>
      <c r="O320" s="408">
        <v>1350000</v>
      </c>
      <c r="P320" s="409"/>
    </row>
    <row r="321" spans="1:16">
      <c r="A321" s="416"/>
      <c r="B321" s="405"/>
      <c r="C321" s="417"/>
      <c r="D321" s="407"/>
      <c r="E321" s="407"/>
      <c r="F321" s="408" t="s">
        <v>40</v>
      </c>
      <c r="G321" s="408">
        <v>70</v>
      </c>
      <c r="H321" s="408" t="s">
        <v>24</v>
      </c>
      <c r="I321" s="407"/>
      <c r="J321" s="407"/>
      <c r="K321" s="407"/>
      <c r="L321" s="407"/>
      <c r="M321" s="405"/>
      <c r="N321" s="408">
        <v>9000</v>
      </c>
      <c r="O321" s="408">
        <v>630000</v>
      </c>
      <c r="P321" s="409"/>
    </row>
    <row r="322" spans="1:16">
      <c r="A322" s="416"/>
      <c r="B322" s="405"/>
      <c r="C322" s="417"/>
      <c r="D322" s="407"/>
      <c r="E322" s="407"/>
      <c r="F322" s="408" t="s">
        <v>29</v>
      </c>
      <c r="G322" s="408">
        <v>30</v>
      </c>
      <c r="H322" s="408" t="s">
        <v>24</v>
      </c>
      <c r="I322" s="407"/>
      <c r="J322" s="407"/>
      <c r="K322" s="407"/>
      <c r="L322" s="407"/>
      <c r="M322" s="405"/>
      <c r="N322" s="408">
        <v>3000</v>
      </c>
      <c r="O322" s="408">
        <v>90000</v>
      </c>
      <c r="P322" s="409"/>
    </row>
    <row r="323" spans="1:16">
      <c r="A323" s="416"/>
      <c r="B323" s="405"/>
      <c r="C323" s="417"/>
      <c r="D323" s="407"/>
      <c r="E323" s="407"/>
      <c r="F323" s="408" t="s">
        <v>345</v>
      </c>
      <c r="G323" s="408">
        <v>500</v>
      </c>
      <c r="H323" s="408" t="s">
        <v>24</v>
      </c>
      <c r="I323" s="407"/>
      <c r="J323" s="407"/>
      <c r="K323" s="407"/>
      <c r="L323" s="407"/>
      <c r="M323" s="405"/>
      <c r="N323" s="408">
        <v>3000</v>
      </c>
      <c r="O323" s="408">
        <v>1500000</v>
      </c>
      <c r="P323" s="409"/>
    </row>
    <row r="324" spans="1:16">
      <c r="A324" s="416"/>
      <c r="B324" s="405"/>
      <c r="C324" s="417"/>
      <c r="D324" s="407"/>
      <c r="E324" s="407"/>
      <c r="F324" s="408" t="s">
        <v>426</v>
      </c>
      <c r="G324" s="408">
        <v>45</v>
      </c>
      <c r="H324" s="408" t="s">
        <v>24</v>
      </c>
      <c r="I324" s="407"/>
      <c r="J324" s="407"/>
      <c r="K324" s="407"/>
      <c r="L324" s="407"/>
      <c r="M324" s="405"/>
      <c r="N324" s="408">
        <v>9000</v>
      </c>
      <c r="O324" s="408">
        <v>405000</v>
      </c>
      <c r="P324" s="409"/>
    </row>
    <row r="325" spans="1:16" ht="15.75" thickBot="1">
      <c r="A325" s="418"/>
      <c r="B325" s="411"/>
      <c r="C325" s="419"/>
      <c r="D325" s="413"/>
      <c r="E325" s="413"/>
      <c r="F325" s="414" t="s">
        <v>125</v>
      </c>
      <c r="G325" s="414">
        <v>4</v>
      </c>
      <c r="H325" s="414" t="s">
        <v>24</v>
      </c>
      <c r="I325" s="413"/>
      <c r="J325" s="413"/>
      <c r="K325" s="413"/>
      <c r="L325" s="413"/>
      <c r="M325" s="411"/>
      <c r="N325" s="414">
        <v>9000</v>
      </c>
      <c r="O325" s="414">
        <v>36000</v>
      </c>
      <c r="P325" s="415"/>
    </row>
    <row r="326" spans="1:16">
      <c r="A326" s="426">
        <v>42</v>
      </c>
      <c r="B326" s="398" t="s">
        <v>454</v>
      </c>
      <c r="C326" s="427">
        <v>44974</v>
      </c>
      <c r="D326" s="400" t="s">
        <v>335</v>
      </c>
      <c r="E326" s="400" t="s">
        <v>452</v>
      </c>
      <c r="F326" s="401" t="s">
        <v>343</v>
      </c>
      <c r="G326" s="401">
        <v>250</v>
      </c>
      <c r="H326" s="401" t="s">
        <v>24</v>
      </c>
      <c r="I326" s="400" t="s">
        <v>338</v>
      </c>
      <c r="J326" s="400" t="s">
        <v>455</v>
      </c>
      <c r="K326" s="400" t="s">
        <v>122</v>
      </c>
      <c r="L326" s="400" t="s">
        <v>340</v>
      </c>
      <c r="M326" s="398">
        <v>6261000</v>
      </c>
      <c r="N326" s="401">
        <v>9000</v>
      </c>
      <c r="O326" s="401">
        <v>2250000</v>
      </c>
      <c r="P326" s="402" t="s">
        <v>341</v>
      </c>
    </row>
    <row r="327" spans="1:16">
      <c r="A327" s="416"/>
      <c r="B327" s="405"/>
      <c r="C327" s="417"/>
      <c r="D327" s="407"/>
      <c r="E327" s="407"/>
      <c r="F327" s="408" t="s">
        <v>344</v>
      </c>
      <c r="G327" s="408">
        <v>150</v>
      </c>
      <c r="H327" s="408" t="s">
        <v>24</v>
      </c>
      <c r="I327" s="407"/>
      <c r="J327" s="407"/>
      <c r="K327" s="407"/>
      <c r="L327" s="407"/>
      <c r="M327" s="405"/>
      <c r="N327" s="408">
        <v>9000</v>
      </c>
      <c r="O327" s="408">
        <v>1350000</v>
      </c>
      <c r="P327" s="409"/>
    </row>
    <row r="328" spans="1:16">
      <c r="A328" s="416"/>
      <c r="B328" s="405"/>
      <c r="C328" s="417"/>
      <c r="D328" s="407"/>
      <c r="E328" s="407"/>
      <c r="F328" s="408" t="s">
        <v>40</v>
      </c>
      <c r="G328" s="408">
        <v>70</v>
      </c>
      <c r="H328" s="408" t="s">
        <v>24</v>
      </c>
      <c r="I328" s="407"/>
      <c r="J328" s="407"/>
      <c r="K328" s="407"/>
      <c r="L328" s="407"/>
      <c r="M328" s="405"/>
      <c r="N328" s="408">
        <v>9000</v>
      </c>
      <c r="O328" s="408">
        <v>630000</v>
      </c>
      <c r="P328" s="409"/>
    </row>
    <row r="329" spans="1:16">
      <c r="A329" s="416"/>
      <c r="B329" s="405"/>
      <c r="C329" s="417"/>
      <c r="D329" s="407"/>
      <c r="E329" s="407"/>
      <c r="F329" s="408" t="s">
        <v>29</v>
      </c>
      <c r="G329" s="408">
        <v>30</v>
      </c>
      <c r="H329" s="408" t="s">
        <v>24</v>
      </c>
      <c r="I329" s="407"/>
      <c r="J329" s="407"/>
      <c r="K329" s="407"/>
      <c r="L329" s="407"/>
      <c r="M329" s="405"/>
      <c r="N329" s="408">
        <v>3000</v>
      </c>
      <c r="O329" s="408">
        <v>90000</v>
      </c>
      <c r="P329" s="409"/>
    </row>
    <row r="330" spans="1:16">
      <c r="A330" s="416"/>
      <c r="B330" s="405"/>
      <c r="C330" s="417"/>
      <c r="D330" s="407"/>
      <c r="E330" s="407"/>
      <c r="F330" s="408" t="s">
        <v>345</v>
      </c>
      <c r="G330" s="408">
        <v>500</v>
      </c>
      <c r="H330" s="408" t="s">
        <v>24</v>
      </c>
      <c r="I330" s="407"/>
      <c r="J330" s="407"/>
      <c r="K330" s="407"/>
      <c r="L330" s="407"/>
      <c r="M330" s="405"/>
      <c r="N330" s="408">
        <v>3000</v>
      </c>
      <c r="O330" s="408">
        <v>1500000</v>
      </c>
      <c r="P330" s="409"/>
    </row>
    <row r="331" spans="1:16">
      <c r="A331" s="416"/>
      <c r="B331" s="405"/>
      <c r="C331" s="417"/>
      <c r="D331" s="407"/>
      <c r="E331" s="407"/>
      <c r="F331" s="408" t="s">
        <v>426</v>
      </c>
      <c r="G331" s="408">
        <v>45</v>
      </c>
      <c r="H331" s="408" t="s">
        <v>24</v>
      </c>
      <c r="I331" s="407"/>
      <c r="J331" s="407"/>
      <c r="K331" s="407"/>
      <c r="L331" s="407"/>
      <c r="M331" s="405"/>
      <c r="N331" s="408">
        <v>9000</v>
      </c>
      <c r="O331" s="408">
        <v>405000</v>
      </c>
      <c r="P331" s="409"/>
    </row>
    <row r="332" spans="1:16" ht="15.75" thickBot="1">
      <c r="A332" s="418"/>
      <c r="B332" s="411"/>
      <c r="C332" s="419"/>
      <c r="D332" s="413"/>
      <c r="E332" s="413"/>
      <c r="F332" s="414" t="s">
        <v>125</v>
      </c>
      <c r="G332" s="414">
        <v>4</v>
      </c>
      <c r="H332" s="414" t="s">
        <v>24</v>
      </c>
      <c r="I332" s="413"/>
      <c r="J332" s="413"/>
      <c r="K332" s="413"/>
      <c r="L332" s="413"/>
      <c r="M332" s="411"/>
      <c r="N332" s="414">
        <v>9000</v>
      </c>
      <c r="O332" s="414">
        <v>36000</v>
      </c>
      <c r="P332" s="415"/>
    </row>
    <row r="333" spans="1:16" ht="16.5" customHeight="1">
      <c r="A333" s="416">
        <v>43</v>
      </c>
      <c r="B333" s="405" t="s">
        <v>456</v>
      </c>
      <c r="C333" s="417">
        <v>44974</v>
      </c>
      <c r="D333" s="407" t="s">
        <v>335</v>
      </c>
      <c r="E333" s="407" t="s">
        <v>439</v>
      </c>
      <c r="F333" s="408" t="s">
        <v>343</v>
      </c>
      <c r="G333" s="408">
        <v>250</v>
      </c>
      <c r="H333" s="408" t="s">
        <v>24</v>
      </c>
      <c r="I333" s="407" t="s">
        <v>338</v>
      </c>
      <c r="J333" s="407" t="s">
        <v>380</v>
      </c>
      <c r="K333" s="407" t="s">
        <v>122</v>
      </c>
      <c r="L333" s="407" t="s">
        <v>340</v>
      </c>
      <c r="M333" s="405">
        <v>6423000</v>
      </c>
      <c r="N333" s="408">
        <v>9000</v>
      </c>
      <c r="O333" s="408">
        <v>2250000</v>
      </c>
      <c r="P333" s="409" t="s">
        <v>341</v>
      </c>
    </row>
    <row r="334" spans="1:16">
      <c r="A334" s="416"/>
      <c r="B334" s="405"/>
      <c r="C334" s="417"/>
      <c r="D334" s="407"/>
      <c r="E334" s="407"/>
      <c r="F334" s="408" t="s">
        <v>344</v>
      </c>
      <c r="G334" s="408">
        <v>150</v>
      </c>
      <c r="H334" s="408" t="s">
        <v>24</v>
      </c>
      <c r="I334" s="407"/>
      <c r="J334" s="407"/>
      <c r="K334" s="407"/>
      <c r="L334" s="407"/>
      <c r="M334" s="405"/>
      <c r="N334" s="408">
        <v>9000</v>
      </c>
      <c r="O334" s="408">
        <v>1350000</v>
      </c>
      <c r="P334" s="409"/>
    </row>
    <row r="335" spans="1:16">
      <c r="A335" s="416"/>
      <c r="B335" s="405"/>
      <c r="C335" s="417"/>
      <c r="D335" s="407"/>
      <c r="E335" s="407"/>
      <c r="F335" s="408" t="s">
        <v>40</v>
      </c>
      <c r="G335" s="408">
        <v>70</v>
      </c>
      <c r="H335" s="408" t="s">
        <v>24</v>
      </c>
      <c r="I335" s="407"/>
      <c r="J335" s="407"/>
      <c r="K335" s="407"/>
      <c r="L335" s="407"/>
      <c r="M335" s="405"/>
      <c r="N335" s="408">
        <v>9000</v>
      </c>
      <c r="O335" s="408">
        <v>630000</v>
      </c>
      <c r="P335" s="409"/>
    </row>
    <row r="336" spans="1:16">
      <c r="A336" s="416"/>
      <c r="B336" s="405"/>
      <c r="C336" s="417"/>
      <c r="D336" s="407"/>
      <c r="E336" s="407"/>
      <c r="F336" s="408" t="s">
        <v>29</v>
      </c>
      <c r="G336" s="408">
        <v>30</v>
      </c>
      <c r="H336" s="408" t="s">
        <v>24</v>
      </c>
      <c r="I336" s="407"/>
      <c r="J336" s="407"/>
      <c r="K336" s="407"/>
      <c r="L336" s="407"/>
      <c r="M336" s="405"/>
      <c r="N336" s="408">
        <v>3000</v>
      </c>
      <c r="O336" s="408">
        <v>90000</v>
      </c>
      <c r="P336" s="409"/>
    </row>
    <row r="337" spans="1:16">
      <c r="A337" s="416"/>
      <c r="B337" s="405"/>
      <c r="C337" s="417"/>
      <c r="D337" s="407"/>
      <c r="E337" s="407"/>
      <c r="F337" s="408" t="s">
        <v>345</v>
      </c>
      <c r="G337" s="408">
        <v>500</v>
      </c>
      <c r="H337" s="408" t="s">
        <v>24</v>
      </c>
      <c r="I337" s="407"/>
      <c r="J337" s="407"/>
      <c r="K337" s="407"/>
      <c r="L337" s="407"/>
      <c r="M337" s="405"/>
      <c r="N337" s="408">
        <v>3000</v>
      </c>
      <c r="O337" s="408">
        <v>1500000</v>
      </c>
      <c r="P337" s="409"/>
    </row>
    <row r="338" spans="1:16">
      <c r="A338" s="416"/>
      <c r="B338" s="405"/>
      <c r="C338" s="417"/>
      <c r="D338" s="407"/>
      <c r="E338" s="407"/>
      <c r="F338" s="408" t="s">
        <v>426</v>
      </c>
      <c r="G338" s="408">
        <v>45</v>
      </c>
      <c r="H338" s="408" t="s">
        <v>24</v>
      </c>
      <c r="I338" s="407"/>
      <c r="J338" s="407"/>
      <c r="K338" s="407"/>
      <c r="L338" s="407"/>
      <c r="M338" s="405"/>
      <c r="N338" s="408">
        <v>9000</v>
      </c>
      <c r="O338" s="408">
        <v>405000</v>
      </c>
      <c r="P338" s="409"/>
    </row>
    <row r="339" spans="1:16">
      <c r="A339" s="416"/>
      <c r="B339" s="405"/>
      <c r="C339" s="417"/>
      <c r="D339" s="407"/>
      <c r="E339" s="407"/>
      <c r="F339" s="420" t="s">
        <v>437</v>
      </c>
      <c r="G339" s="420">
        <v>18</v>
      </c>
      <c r="H339" s="420" t="s">
        <v>24</v>
      </c>
      <c r="I339" s="407"/>
      <c r="J339" s="407"/>
      <c r="K339" s="407"/>
      <c r="L339" s="407"/>
      <c r="M339" s="405"/>
      <c r="N339" s="420">
        <v>9000</v>
      </c>
      <c r="O339" s="420">
        <v>162000</v>
      </c>
      <c r="P339" s="409"/>
    </row>
    <row r="340" spans="1:16" ht="15.75" thickBot="1">
      <c r="A340" s="418"/>
      <c r="B340" s="411"/>
      <c r="C340" s="419"/>
      <c r="D340" s="413"/>
      <c r="E340" s="413"/>
      <c r="F340" s="414" t="s">
        <v>125</v>
      </c>
      <c r="G340" s="414">
        <v>4</v>
      </c>
      <c r="H340" s="414" t="s">
        <v>24</v>
      </c>
      <c r="I340" s="413"/>
      <c r="J340" s="413"/>
      <c r="K340" s="413"/>
      <c r="L340" s="413"/>
      <c r="M340" s="411"/>
      <c r="N340" s="414">
        <v>9000</v>
      </c>
      <c r="O340" s="414">
        <v>36000</v>
      </c>
      <c r="P340" s="415"/>
    </row>
    <row r="341" spans="1:16">
      <c r="A341" s="416">
        <v>44</v>
      </c>
      <c r="B341" s="405" t="s">
        <v>457</v>
      </c>
      <c r="C341" s="417">
        <v>44974</v>
      </c>
      <c r="D341" s="407" t="s">
        <v>335</v>
      </c>
      <c r="E341" s="407" t="s">
        <v>458</v>
      </c>
      <c r="F341" s="408" t="s">
        <v>343</v>
      </c>
      <c r="G341" s="408">
        <v>250</v>
      </c>
      <c r="H341" s="408" t="s">
        <v>24</v>
      </c>
      <c r="I341" s="407" t="s">
        <v>338</v>
      </c>
      <c r="J341" s="407" t="s">
        <v>360</v>
      </c>
      <c r="K341" s="407" t="s">
        <v>122</v>
      </c>
      <c r="L341" s="407" t="s">
        <v>340</v>
      </c>
      <c r="M341" s="405">
        <v>6261000</v>
      </c>
      <c r="N341" s="408">
        <v>9000</v>
      </c>
      <c r="O341" s="408">
        <v>2250000</v>
      </c>
      <c r="P341" s="409" t="s">
        <v>341</v>
      </c>
    </row>
    <row r="342" spans="1:16">
      <c r="A342" s="416"/>
      <c r="B342" s="405"/>
      <c r="C342" s="417"/>
      <c r="D342" s="407"/>
      <c r="E342" s="407"/>
      <c r="F342" s="408" t="s">
        <v>344</v>
      </c>
      <c r="G342" s="408">
        <v>150</v>
      </c>
      <c r="H342" s="408" t="s">
        <v>24</v>
      </c>
      <c r="I342" s="407"/>
      <c r="J342" s="407"/>
      <c r="K342" s="407"/>
      <c r="L342" s="407"/>
      <c r="M342" s="405"/>
      <c r="N342" s="408">
        <v>9000</v>
      </c>
      <c r="O342" s="408">
        <v>1350000</v>
      </c>
      <c r="P342" s="409"/>
    </row>
    <row r="343" spans="1:16">
      <c r="A343" s="416"/>
      <c r="B343" s="405"/>
      <c r="C343" s="417"/>
      <c r="D343" s="407"/>
      <c r="E343" s="407"/>
      <c r="F343" s="408" t="s">
        <v>40</v>
      </c>
      <c r="G343" s="408">
        <v>70</v>
      </c>
      <c r="H343" s="408" t="s">
        <v>24</v>
      </c>
      <c r="I343" s="407"/>
      <c r="J343" s="407"/>
      <c r="K343" s="407"/>
      <c r="L343" s="407"/>
      <c r="M343" s="405"/>
      <c r="N343" s="408">
        <v>9000</v>
      </c>
      <c r="O343" s="408">
        <v>630000</v>
      </c>
      <c r="P343" s="409"/>
    </row>
    <row r="344" spans="1:16">
      <c r="A344" s="416"/>
      <c r="B344" s="405"/>
      <c r="C344" s="417"/>
      <c r="D344" s="407"/>
      <c r="E344" s="407"/>
      <c r="F344" s="408" t="s">
        <v>29</v>
      </c>
      <c r="G344" s="408">
        <v>30</v>
      </c>
      <c r="H344" s="408" t="s">
        <v>24</v>
      </c>
      <c r="I344" s="407"/>
      <c r="J344" s="407"/>
      <c r="K344" s="407"/>
      <c r="L344" s="407"/>
      <c r="M344" s="405"/>
      <c r="N344" s="408">
        <v>3000</v>
      </c>
      <c r="O344" s="408">
        <v>90000</v>
      </c>
      <c r="P344" s="409"/>
    </row>
    <row r="345" spans="1:16">
      <c r="A345" s="416"/>
      <c r="B345" s="405"/>
      <c r="C345" s="417"/>
      <c r="D345" s="407"/>
      <c r="E345" s="407"/>
      <c r="F345" s="408" t="s">
        <v>345</v>
      </c>
      <c r="G345" s="408">
        <v>500</v>
      </c>
      <c r="H345" s="408" t="s">
        <v>24</v>
      </c>
      <c r="I345" s="407"/>
      <c r="J345" s="407"/>
      <c r="K345" s="407"/>
      <c r="L345" s="407"/>
      <c r="M345" s="405"/>
      <c r="N345" s="408">
        <v>3000</v>
      </c>
      <c r="O345" s="408">
        <v>1500000</v>
      </c>
      <c r="P345" s="409"/>
    </row>
    <row r="346" spans="1:16">
      <c r="A346" s="416"/>
      <c r="B346" s="405"/>
      <c r="C346" s="417"/>
      <c r="D346" s="407"/>
      <c r="E346" s="407"/>
      <c r="F346" s="408" t="s">
        <v>426</v>
      </c>
      <c r="G346" s="408">
        <v>45</v>
      </c>
      <c r="H346" s="408" t="s">
        <v>24</v>
      </c>
      <c r="I346" s="407"/>
      <c r="J346" s="407"/>
      <c r="K346" s="407"/>
      <c r="L346" s="407"/>
      <c r="M346" s="405"/>
      <c r="N346" s="408">
        <v>9000</v>
      </c>
      <c r="O346" s="408">
        <v>405000</v>
      </c>
      <c r="P346" s="409"/>
    </row>
    <row r="347" spans="1:16" ht="15.75" thickBot="1">
      <c r="A347" s="418"/>
      <c r="B347" s="411"/>
      <c r="C347" s="419"/>
      <c r="D347" s="413"/>
      <c r="E347" s="413"/>
      <c r="F347" s="414" t="s">
        <v>125</v>
      </c>
      <c r="G347" s="414">
        <v>4</v>
      </c>
      <c r="H347" s="414" t="s">
        <v>24</v>
      </c>
      <c r="I347" s="413"/>
      <c r="J347" s="413"/>
      <c r="K347" s="413"/>
      <c r="L347" s="413"/>
      <c r="M347" s="411"/>
      <c r="N347" s="414">
        <v>9000</v>
      </c>
      <c r="O347" s="414">
        <v>36000</v>
      </c>
      <c r="P347" s="415"/>
    </row>
    <row r="348" spans="1:16">
      <c r="A348" s="416">
        <v>45</v>
      </c>
      <c r="B348" s="405" t="s">
        <v>459</v>
      </c>
      <c r="C348" s="417">
        <v>44977</v>
      </c>
      <c r="D348" s="407" t="s">
        <v>335</v>
      </c>
      <c r="E348" s="407" t="s">
        <v>460</v>
      </c>
      <c r="F348" s="408" t="s">
        <v>343</v>
      </c>
      <c r="G348" s="408">
        <v>250</v>
      </c>
      <c r="H348" s="408" t="s">
        <v>24</v>
      </c>
      <c r="I348" s="407" t="s">
        <v>338</v>
      </c>
      <c r="J348" s="407" t="s">
        <v>400</v>
      </c>
      <c r="K348" s="407" t="s">
        <v>122</v>
      </c>
      <c r="L348" s="407" t="s">
        <v>340</v>
      </c>
      <c r="M348" s="405">
        <v>6261000</v>
      </c>
      <c r="N348" s="408">
        <v>9000</v>
      </c>
      <c r="O348" s="408">
        <v>2250000</v>
      </c>
      <c r="P348" s="409" t="s">
        <v>341</v>
      </c>
    </row>
    <row r="349" spans="1:16">
      <c r="A349" s="416"/>
      <c r="B349" s="405"/>
      <c r="C349" s="417"/>
      <c r="D349" s="407"/>
      <c r="E349" s="407"/>
      <c r="F349" s="408" t="s">
        <v>344</v>
      </c>
      <c r="G349" s="408">
        <v>150</v>
      </c>
      <c r="H349" s="408" t="s">
        <v>24</v>
      </c>
      <c r="I349" s="407"/>
      <c r="J349" s="407"/>
      <c r="K349" s="407"/>
      <c r="L349" s="407"/>
      <c r="M349" s="405"/>
      <c r="N349" s="408">
        <v>9000</v>
      </c>
      <c r="O349" s="408">
        <v>1350000</v>
      </c>
      <c r="P349" s="409"/>
    </row>
    <row r="350" spans="1:16">
      <c r="A350" s="416"/>
      <c r="B350" s="405"/>
      <c r="C350" s="417"/>
      <c r="D350" s="407"/>
      <c r="E350" s="407"/>
      <c r="F350" s="408" t="s">
        <v>40</v>
      </c>
      <c r="G350" s="408">
        <v>70</v>
      </c>
      <c r="H350" s="408" t="s">
        <v>24</v>
      </c>
      <c r="I350" s="407"/>
      <c r="J350" s="407"/>
      <c r="K350" s="407"/>
      <c r="L350" s="407"/>
      <c r="M350" s="405"/>
      <c r="N350" s="408">
        <v>9000</v>
      </c>
      <c r="O350" s="408">
        <v>630000</v>
      </c>
      <c r="P350" s="409"/>
    </row>
    <row r="351" spans="1:16">
      <c r="A351" s="416"/>
      <c r="B351" s="405"/>
      <c r="C351" s="417"/>
      <c r="D351" s="407"/>
      <c r="E351" s="407"/>
      <c r="F351" s="408" t="s">
        <v>29</v>
      </c>
      <c r="G351" s="408">
        <v>30</v>
      </c>
      <c r="H351" s="408" t="s">
        <v>24</v>
      </c>
      <c r="I351" s="407"/>
      <c r="J351" s="407"/>
      <c r="K351" s="407"/>
      <c r="L351" s="407"/>
      <c r="M351" s="405"/>
      <c r="N351" s="408">
        <v>3000</v>
      </c>
      <c r="O351" s="408">
        <v>90000</v>
      </c>
      <c r="P351" s="409"/>
    </row>
    <row r="352" spans="1:16">
      <c r="A352" s="416"/>
      <c r="B352" s="405"/>
      <c r="C352" s="417"/>
      <c r="D352" s="407"/>
      <c r="E352" s="407"/>
      <c r="F352" s="408" t="s">
        <v>345</v>
      </c>
      <c r="G352" s="408">
        <v>500</v>
      </c>
      <c r="H352" s="408" t="s">
        <v>24</v>
      </c>
      <c r="I352" s="407"/>
      <c r="J352" s="407"/>
      <c r="K352" s="407"/>
      <c r="L352" s="407"/>
      <c r="M352" s="405"/>
      <c r="N352" s="408">
        <v>3000</v>
      </c>
      <c r="O352" s="408">
        <v>1500000</v>
      </c>
      <c r="P352" s="409"/>
    </row>
    <row r="353" spans="1:16">
      <c r="A353" s="416"/>
      <c r="B353" s="405"/>
      <c r="C353" s="417"/>
      <c r="D353" s="407"/>
      <c r="E353" s="407"/>
      <c r="F353" s="408" t="s">
        <v>426</v>
      </c>
      <c r="G353" s="408">
        <v>45</v>
      </c>
      <c r="H353" s="408" t="s">
        <v>24</v>
      </c>
      <c r="I353" s="407"/>
      <c r="J353" s="407"/>
      <c r="K353" s="407"/>
      <c r="L353" s="407"/>
      <c r="M353" s="405"/>
      <c r="N353" s="408">
        <v>9000</v>
      </c>
      <c r="O353" s="408">
        <v>405000</v>
      </c>
      <c r="P353" s="409"/>
    </row>
    <row r="354" spans="1:16">
      <c r="A354" s="416"/>
      <c r="B354" s="405"/>
      <c r="C354" s="417"/>
      <c r="D354" s="407"/>
      <c r="E354" s="407"/>
      <c r="F354" s="420" t="s">
        <v>125</v>
      </c>
      <c r="G354" s="420">
        <v>4</v>
      </c>
      <c r="H354" s="420" t="s">
        <v>24</v>
      </c>
      <c r="I354" s="407"/>
      <c r="J354" s="407"/>
      <c r="K354" s="407"/>
      <c r="L354" s="407"/>
      <c r="M354" s="405"/>
      <c r="N354" s="420">
        <v>9000</v>
      </c>
      <c r="O354" s="420">
        <v>36000</v>
      </c>
      <c r="P354" s="409"/>
    </row>
    <row r="355" spans="1:16" ht="30" customHeight="1">
      <c r="A355" s="428">
        <v>46</v>
      </c>
      <c r="B355" s="428" t="s">
        <v>461</v>
      </c>
      <c r="C355" s="429">
        <v>45134</v>
      </c>
      <c r="D355" s="300" t="s">
        <v>462</v>
      </c>
      <c r="E355" s="430" t="s">
        <v>463</v>
      </c>
      <c r="F355" s="261" t="s">
        <v>23</v>
      </c>
      <c r="G355" s="261">
        <v>5</v>
      </c>
      <c r="H355" s="261" t="s">
        <v>24</v>
      </c>
      <c r="I355" s="300" t="s">
        <v>338</v>
      </c>
      <c r="J355" s="306" t="s">
        <v>464</v>
      </c>
      <c r="K355" s="306" t="s">
        <v>122</v>
      </c>
      <c r="L355" s="306" t="s">
        <v>340</v>
      </c>
      <c r="M355" s="306" t="s">
        <v>465</v>
      </c>
      <c r="N355" s="428"/>
      <c r="O355" s="428"/>
      <c r="P355" s="428"/>
    </row>
    <row r="356" spans="1:16">
      <c r="A356" s="431"/>
      <c r="B356" s="431"/>
      <c r="C356" s="432"/>
      <c r="D356" s="280"/>
      <c r="E356" s="433"/>
      <c r="F356" s="261" t="s">
        <v>466</v>
      </c>
      <c r="G356" s="261">
        <v>10</v>
      </c>
      <c r="H356" s="261" t="s">
        <v>24</v>
      </c>
      <c r="I356" s="280"/>
      <c r="J356" s="281"/>
      <c r="K356" s="281"/>
      <c r="L356" s="281"/>
      <c r="M356" s="281"/>
      <c r="N356" s="431"/>
      <c r="O356" s="431"/>
      <c r="P356" s="431"/>
    </row>
    <row r="357" spans="1:16">
      <c r="A357" s="434"/>
      <c r="B357" s="434"/>
      <c r="C357" s="435"/>
      <c r="D357" s="334"/>
      <c r="E357" s="436"/>
      <c r="F357" s="261" t="s">
        <v>467</v>
      </c>
      <c r="G357" s="261">
        <v>15</v>
      </c>
      <c r="H357" s="261" t="s">
        <v>24</v>
      </c>
      <c r="I357" s="334"/>
      <c r="J357" s="336"/>
      <c r="K357" s="336"/>
      <c r="L357" s="336"/>
      <c r="M357" s="336"/>
      <c r="N357" s="434"/>
      <c r="O357" s="434"/>
      <c r="P357" s="434"/>
    </row>
    <row r="358" spans="1:16" ht="15.75" customHeight="1">
      <c r="A358" s="300">
        <v>47</v>
      </c>
      <c r="B358" s="300" t="s">
        <v>468</v>
      </c>
      <c r="C358" s="437">
        <v>45156</v>
      </c>
      <c r="D358" s="300" t="s">
        <v>462</v>
      </c>
      <c r="E358" s="306" t="s">
        <v>469</v>
      </c>
      <c r="F358" s="34" t="s">
        <v>470</v>
      </c>
      <c r="G358" s="34">
        <v>15</v>
      </c>
      <c r="H358" s="34" t="s">
        <v>24</v>
      </c>
      <c r="I358" s="300" t="s">
        <v>338</v>
      </c>
      <c r="J358" s="306" t="s">
        <v>464</v>
      </c>
      <c r="K358" s="306" t="s">
        <v>122</v>
      </c>
      <c r="L358" s="306" t="s">
        <v>340</v>
      </c>
      <c r="M358" s="306" t="s">
        <v>465</v>
      </c>
      <c r="N358" s="300"/>
      <c r="O358" s="300"/>
      <c r="P358" s="300"/>
    </row>
    <row r="359" spans="1:16">
      <c r="A359" s="280"/>
      <c r="B359" s="280"/>
      <c r="C359" s="438"/>
      <c r="D359" s="280"/>
      <c r="E359" s="281"/>
      <c r="F359" s="2" t="s">
        <v>471</v>
      </c>
      <c r="G359" s="34">
        <v>20</v>
      </c>
      <c r="H359" s="34" t="s">
        <v>24</v>
      </c>
      <c r="I359" s="280"/>
      <c r="J359" s="281"/>
      <c r="K359" s="281"/>
      <c r="L359" s="281"/>
      <c r="M359" s="281"/>
      <c r="N359" s="280"/>
      <c r="O359" s="280"/>
      <c r="P359" s="280"/>
    </row>
    <row r="360" spans="1:16">
      <c r="A360" s="280"/>
      <c r="B360" s="280"/>
      <c r="C360" s="438"/>
      <c r="D360" s="280"/>
      <c r="E360" s="281"/>
      <c r="F360" s="34" t="s">
        <v>472</v>
      </c>
      <c r="G360" s="34">
        <v>10</v>
      </c>
      <c r="H360" s="34" t="s">
        <v>24</v>
      </c>
      <c r="I360" s="280"/>
      <c r="J360" s="281"/>
      <c r="K360" s="281"/>
      <c r="L360" s="281"/>
      <c r="M360" s="281"/>
      <c r="N360" s="280"/>
      <c r="O360" s="280"/>
      <c r="P360" s="280"/>
    </row>
    <row r="361" spans="1:16">
      <c r="A361" s="280"/>
      <c r="B361" s="280"/>
      <c r="C361" s="438"/>
      <c r="D361" s="280"/>
      <c r="E361" s="281"/>
      <c r="F361" s="34" t="s">
        <v>467</v>
      </c>
      <c r="G361" s="34">
        <v>20</v>
      </c>
      <c r="H361" s="34" t="s">
        <v>24</v>
      </c>
      <c r="I361" s="280"/>
      <c r="J361" s="281"/>
      <c r="K361" s="281"/>
      <c r="L361" s="281"/>
      <c r="M361" s="281"/>
      <c r="N361" s="280"/>
      <c r="O361" s="280"/>
      <c r="P361" s="280"/>
    </row>
    <row r="362" spans="1:16">
      <c r="A362" s="334"/>
      <c r="B362" s="334"/>
      <c r="C362" s="439"/>
      <c r="D362" s="334"/>
      <c r="E362" s="336"/>
      <c r="F362" s="34" t="s">
        <v>466</v>
      </c>
      <c r="G362" s="34">
        <v>20</v>
      </c>
      <c r="H362" s="34" t="s">
        <v>24</v>
      </c>
      <c r="I362" s="334"/>
      <c r="J362" s="336"/>
      <c r="K362" s="336"/>
      <c r="L362" s="336"/>
      <c r="M362" s="336"/>
      <c r="N362" s="334"/>
      <c r="O362" s="334"/>
      <c r="P362" s="334"/>
    </row>
    <row r="363" spans="1:16" ht="30" customHeight="1">
      <c r="A363" s="300">
        <v>48</v>
      </c>
      <c r="B363" s="300" t="s">
        <v>473</v>
      </c>
      <c r="C363" s="437">
        <v>45152</v>
      </c>
      <c r="D363" s="306" t="s">
        <v>474</v>
      </c>
      <c r="E363" s="306" t="s">
        <v>475</v>
      </c>
      <c r="F363" s="34" t="s">
        <v>476</v>
      </c>
      <c r="G363" s="34">
        <v>6</v>
      </c>
      <c r="H363" s="306" t="s">
        <v>477</v>
      </c>
      <c r="I363" s="300" t="s">
        <v>338</v>
      </c>
      <c r="J363" s="306" t="s">
        <v>338</v>
      </c>
      <c r="K363" s="306"/>
      <c r="L363" s="306" t="s">
        <v>478</v>
      </c>
      <c r="M363" s="306"/>
      <c r="N363" s="300"/>
      <c r="O363" s="300"/>
      <c r="P363" s="306" t="s">
        <v>479</v>
      </c>
    </row>
    <row r="364" spans="1:16" ht="15" customHeight="1">
      <c r="A364" s="280"/>
      <c r="B364" s="280"/>
      <c r="C364" s="438"/>
      <c r="D364" s="281"/>
      <c r="E364" s="281"/>
      <c r="F364" s="34" t="s">
        <v>480</v>
      </c>
      <c r="G364" s="34">
        <v>6</v>
      </c>
      <c r="H364" s="281"/>
      <c r="I364" s="280"/>
      <c r="J364" s="281"/>
      <c r="K364" s="281"/>
      <c r="L364" s="281"/>
      <c r="M364" s="281"/>
      <c r="N364" s="280"/>
      <c r="O364" s="280"/>
      <c r="P364" s="281"/>
    </row>
    <row r="365" spans="1:16" ht="30" customHeight="1">
      <c r="A365" s="280"/>
      <c r="B365" s="280"/>
      <c r="C365" s="438"/>
      <c r="D365" s="281"/>
      <c r="E365" s="281"/>
      <c r="F365" s="440" t="s">
        <v>481</v>
      </c>
      <c r="G365" s="34">
        <v>3</v>
      </c>
      <c r="H365" s="281"/>
      <c r="I365" s="280"/>
      <c r="J365" s="281"/>
      <c r="K365" s="281"/>
      <c r="L365" s="281"/>
      <c r="M365" s="281"/>
      <c r="N365" s="280"/>
      <c r="O365" s="280"/>
      <c r="P365" s="281"/>
    </row>
    <row r="366" spans="1:16">
      <c r="A366" s="280"/>
      <c r="B366" s="280"/>
      <c r="C366" s="438"/>
      <c r="D366" s="281"/>
      <c r="E366" s="281"/>
      <c r="F366" s="34" t="s">
        <v>482</v>
      </c>
      <c r="G366" s="34">
        <v>5</v>
      </c>
      <c r="H366" s="281"/>
      <c r="I366" s="280"/>
      <c r="J366" s="281"/>
      <c r="K366" s="281"/>
      <c r="L366" s="281"/>
      <c r="M366" s="281"/>
      <c r="N366" s="280"/>
      <c r="O366" s="280"/>
      <c r="P366" s="281"/>
    </row>
    <row r="367" spans="1:16" ht="18.75" customHeight="1">
      <c r="A367" s="280"/>
      <c r="B367" s="280"/>
      <c r="C367" s="438"/>
      <c r="D367" s="281"/>
      <c r="E367" s="281"/>
      <c r="F367" s="34" t="s">
        <v>483</v>
      </c>
      <c r="G367" s="34">
        <v>3</v>
      </c>
      <c r="H367" s="281"/>
      <c r="I367" s="280"/>
      <c r="J367" s="281"/>
      <c r="K367" s="281"/>
      <c r="L367" s="281"/>
      <c r="M367" s="281"/>
      <c r="N367" s="280"/>
      <c r="O367" s="280"/>
      <c r="P367" s="281"/>
    </row>
    <row r="368" spans="1:16">
      <c r="A368" s="280"/>
      <c r="B368" s="280"/>
      <c r="C368" s="438"/>
      <c r="D368" s="281"/>
      <c r="E368" s="281"/>
      <c r="F368" s="34" t="s">
        <v>484</v>
      </c>
      <c r="G368" s="34">
        <v>6</v>
      </c>
      <c r="H368" s="281"/>
      <c r="I368" s="280"/>
      <c r="J368" s="281"/>
      <c r="K368" s="281"/>
      <c r="L368" s="281"/>
      <c r="M368" s="281"/>
      <c r="N368" s="280"/>
      <c r="O368" s="280"/>
      <c r="P368" s="281"/>
    </row>
    <row r="369" spans="1:16">
      <c r="A369" s="280"/>
      <c r="B369" s="280"/>
      <c r="C369" s="438"/>
      <c r="D369" s="281"/>
      <c r="E369" s="281"/>
      <c r="F369" s="34" t="s">
        <v>485</v>
      </c>
      <c r="G369" s="34">
        <v>5</v>
      </c>
      <c r="H369" s="281"/>
      <c r="I369" s="280"/>
      <c r="J369" s="281"/>
      <c r="K369" s="281"/>
      <c r="L369" s="281"/>
      <c r="M369" s="281"/>
      <c r="N369" s="280"/>
      <c r="O369" s="280"/>
      <c r="P369" s="281"/>
    </row>
    <row r="370" spans="1:16">
      <c r="A370" s="280"/>
      <c r="B370" s="280"/>
      <c r="C370" s="438"/>
      <c r="D370" s="281"/>
      <c r="E370" s="281"/>
      <c r="F370" s="34" t="s">
        <v>486</v>
      </c>
      <c r="G370" s="34">
        <v>5</v>
      </c>
      <c r="H370" s="281"/>
      <c r="I370" s="280"/>
      <c r="J370" s="281"/>
      <c r="K370" s="281"/>
      <c r="L370" s="281"/>
      <c r="M370" s="281"/>
      <c r="N370" s="280"/>
      <c r="O370" s="280"/>
      <c r="P370" s="281"/>
    </row>
    <row r="371" spans="1:16" ht="18.75" customHeight="1">
      <c r="A371" s="280"/>
      <c r="B371" s="280"/>
      <c r="C371" s="438"/>
      <c r="D371" s="281"/>
      <c r="E371" s="281"/>
      <c r="F371" s="261" t="s">
        <v>487</v>
      </c>
      <c r="G371" s="261">
        <v>5</v>
      </c>
      <c r="H371" s="281"/>
      <c r="I371" s="280"/>
      <c r="J371" s="281"/>
      <c r="K371" s="281"/>
      <c r="L371" s="281"/>
      <c r="M371" s="281"/>
      <c r="N371" s="280"/>
      <c r="O371" s="280"/>
      <c r="P371" s="281"/>
    </row>
    <row r="372" spans="1:16">
      <c r="A372" s="334"/>
      <c r="B372" s="334"/>
      <c r="C372" s="439"/>
      <c r="D372" s="336"/>
      <c r="E372" s="336"/>
      <c r="F372" s="261" t="s">
        <v>488</v>
      </c>
      <c r="G372" s="261">
        <v>3</v>
      </c>
      <c r="H372" s="336"/>
      <c r="I372" s="334"/>
      <c r="J372" s="336"/>
      <c r="K372" s="336"/>
      <c r="L372" s="336"/>
      <c r="M372" s="336"/>
      <c r="N372" s="334"/>
      <c r="O372" s="334"/>
      <c r="P372" s="336"/>
    </row>
  </sheetData>
  <mergeCells count="545">
    <mergeCell ref="N363:N372"/>
    <mergeCell ref="O363:O372"/>
    <mergeCell ref="P363:P372"/>
    <mergeCell ref="H363:H372"/>
    <mergeCell ref="I363:I372"/>
    <mergeCell ref="J363:J372"/>
    <mergeCell ref="K363:K372"/>
    <mergeCell ref="L363:L372"/>
    <mergeCell ref="M363:M372"/>
    <mergeCell ref="L358:L362"/>
    <mergeCell ref="M358:M362"/>
    <mergeCell ref="N358:N362"/>
    <mergeCell ref="O358:O362"/>
    <mergeCell ref="P358:P362"/>
    <mergeCell ref="A363:A372"/>
    <mergeCell ref="B363:B372"/>
    <mergeCell ref="C363:C372"/>
    <mergeCell ref="D363:D372"/>
    <mergeCell ref="E363:E372"/>
    <mergeCell ref="O355:O357"/>
    <mergeCell ref="P355:P357"/>
    <mergeCell ref="A358:A362"/>
    <mergeCell ref="B358:B362"/>
    <mergeCell ref="C358:C362"/>
    <mergeCell ref="D358:D362"/>
    <mergeCell ref="E358:E362"/>
    <mergeCell ref="I358:I362"/>
    <mergeCell ref="J358:J362"/>
    <mergeCell ref="K358:K362"/>
    <mergeCell ref="I355:I357"/>
    <mergeCell ref="J355:J357"/>
    <mergeCell ref="K355:K357"/>
    <mergeCell ref="L355:L357"/>
    <mergeCell ref="M355:M357"/>
    <mergeCell ref="N355:N357"/>
    <mergeCell ref="J348:J354"/>
    <mergeCell ref="K348:K354"/>
    <mergeCell ref="L348:L354"/>
    <mergeCell ref="M348:M354"/>
    <mergeCell ref="P348:P354"/>
    <mergeCell ref="A355:A357"/>
    <mergeCell ref="B355:B357"/>
    <mergeCell ref="C355:C357"/>
    <mergeCell ref="D355:D357"/>
    <mergeCell ref="E355:E357"/>
    <mergeCell ref="A348:A354"/>
    <mergeCell ref="B348:B354"/>
    <mergeCell ref="C348:C354"/>
    <mergeCell ref="D348:D354"/>
    <mergeCell ref="E348:E354"/>
    <mergeCell ref="I348:I354"/>
    <mergeCell ref="I341:I347"/>
    <mergeCell ref="J341:J347"/>
    <mergeCell ref="K341:K347"/>
    <mergeCell ref="L341:L347"/>
    <mergeCell ref="M341:M347"/>
    <mergeCell ref="P341:P347"/>
    <mergeCell ref="J333:J340"/>
    <mergeCell ref="K333:K340"/>
    <mergeCell ref="L333:L340"/>
    <mergeCell ref="M333:M340"/>
    <mergeCell ref="P333:P340"/>
    <mergeCell ref="A341:A347"/>
    <mergeCell ref="B341:B347"/>
    <mergeCell ref="C341:C347"/>
    <mergeCell ref="D341:D347"/>
    <mergeCell ref="E341:E347"/>
    <mergeCell ref="A333:A340"/>
    <mergeCell ref="B333:B340"/>
    <mergeCell ref="C333:C340"/>
    <mergeCell ref="D333:D340"/>
    <mergeCell ref="E333:E340"/>
    <mergeCell ref="I333:I340"/>
    <mergeCell ref="I326:I332"/>
    <mergeCell ref="J326:J332"/>
    <mergeCell ref="K326:K332"/>
    <mergeCell ref="L326:L332"/>
    <mergeCell ref="M326:M332"/>
    <mergeCell ref="P326:P332"/>
    <mergeCell ref="J319:J325"/>
    <mergeCell ref="K319:K325"/>
    <mergeCell ref="L319:L325"/>
    <mergeCell ref="M319:M325"/>
    <mergeCell ref="P319:P325"/>
    <mergeCell ref="A326:A332"/>
    <mergeCell ref="B326:B332"/>
    <mergeCell ref="C326:C332"/>
    <mergeCell ref="D326:D332"/>
    <mergeCell ref="E326:E332"/>
    <mergeCell ref="A319:A325"/>
    <mergeCell ref="B319:B325"/>
    <mergeCell ref="C319:C325"/>
    <mergeCell ref="D319:D325"/>
    <mergeCell ref="E319:E325"/>
    <mergeCell ref="I319:I325"/>
    <mergeCell ref="I312:I318"/>
    <mergeCell ref="J312:J318"/>
    <mergeCell ref="K312:K318"/>
    <mergeCell ref="L312:L318"/>
    <mergeCell ref="M312:M318"/>
    <mergeCell ref="P312:P318"/>
    <mergeCell ref="J305:J311"/>
    <mergeCell ref="K305:K311"/>
    <mergeCell ref="L305:L311"/>
    <mergeCell ref="M305:M311"/>
    <mergeCell ref="P305:P311"/>
    <mergeCell ref="A312:A318"/>
    <mergeCell ref="B312:B318"/>
    <mergeCell ref="C312:C318"/>
    <mergeCell ref="D312:D318"/>
    <mergeCell ref="E312:E318"/>
    <mergeCell ref="A305:A311"/>
    <mergeCell ref="B305:B311"/>
    <mergeCell ref="C305:C311"/>
    <mergeCell ref="D305:D311"/>
    <mergeCell ref="E305:E311"/>
    <mergeCell ref="I305:I311"/>
    <mergeCell ref="I297:I303"/>
    <mergeCell ref="J297:J303"/>
    <mergeCell ref="K297:K303"/>
    <mergeCell ref="L297:L303"/>
    <mergeCell ref="M297:M303"/>
    <mergeCell ref="P297:P303"/>
    <mergeCell ref="J288:J295"/>
    <mergeCell ref="K288:K295"/>
    <mergeCell ref="L288:L295"/>
    <mergeCell ref="M288:M295"/>
    <mergeCell ref="P288:P295"/>
    <mergeCell ref="A297:A303"/>
    <mergeCell ref="B297:B303"/>
    <mergeCell ref="C297:C303"/>
    <mergeCell ref="D297:D303"/>
    <mergeCell ref="E297:E303"/>
    <mergeCell ref="A288:A295"/>
    <mergeCell ref="B288:B295"/>
    <mergeCell ref="C288:C295"/>
    <mergeCell ref="D288:D295"/>
    <mergeCell ref="E288:E295"/>
    <mergeCell ref="I288:I295"/>
    <mergeCell ref="I280:I287"/>
    <mergeCell ref="J280:J287"/>
    <mergeCell ref="K280:K287"/>
    <mergeCell ref="L280:L287"/>
    <mergeCell ref="M280:M287"/>
    <mergeCell ref="P280:P287"/>
    <mergeCell ref="J273:J279"/>
    <mergeCell ref="K273:K279"/>
    <mergeCell ref="L273:L279"/>
    <mergeCell ref="M273:M279"/>
    <mergeCell ref="P273:P279"/>
    <mergeCell ref="A280:A287"/>
    <mergeCell ref="B280:B287"/>
    <mergeCell ref="C280:C287"/>
    <mergeCell ref="D280:D287"/>
    <mergeCell ref="E280:E287"/>
    <mergeCell ref="A273:A279"/>
    <mergeCell ref="B273:B279"/>
    <mergeCell ref="C273:C279"/>
    <mergeCell ref="D273:D279"/>
    <mergeCell ref="E273:E279"/>
    <mergeCell ref="I273:I279"/>
    <mergeCell ref="I266:I272"/>
    <mergeCell ref="J266:J272"/>
    <mergeCell ref="K266:K272"/>
    <mergeCell ref="L266:L272"/>
    <mergeCell ref="M266:M272"/>
    <mergeCell ref="P266:P272"/>
    <mergeCell ref="J259:J265"/>
    <mergeCell ref="K259:K265"/>
    <mergeCell ref="L259:L265"/>
    <mergeCell ref="M259:M265"/>
    <mergeCell ref="P259:P265"/>
    <mergeCell ref="A266:A272"/>
    <mergeCell ref="B266:B272"/>
    <mergeCell ref="C266:C272"/>
    <mergeCell ref="D266:D272"/>
    <mergeCell ref="E266:E272"/>
    <mergeCell ref="A259:A265"/>
    <mergeCell ref="B259:B265"/>
    <mergeCell ref="C259:C265"/>
    <mergeCell ref="D259:D265"/>
    <mergeCell ref="E259:E265"/>
    <mergeCell ref="I259:I265"/>
    <mergeCell ref="I252:I258"/>
    <mergeCell ref="J252:J258"/>
    <mergeCell ref="K252:K258"/>
    <mergeCell ref="L252:L258"/>
    <mergeCell ref="M252:M258"/>
    <mergeCell ref="P252:P258"/>
    <mergeCell ref="J244:J251"/>
    <mergeCell ref="K244:K251"/>
    <mergeCell ref="L244:L251"/>
    <mergeCell ref="M244:M251"/>
    <mergeCell ref="P244:P251"/>
    <mergeCell ref="A252:A258"/>
    <mergeCell ref="B252:B258"/>
    <mergeCell ref="C252:C258"/>
    <mergeCell ref="D252:D258"/>
    <mergeCell ref="E252:E258"/>
    <mergeCell ref="A244:A251"/>
    <mergeCell ref="B244:B251"/>
    <mergeCell ref="C244:C251"/>
    <mergeCell ref="D244:D251"/>
    <mergeCell ref="E244:E251"/>
    <mergeCell ref="I244:I251"/>
    <mergeCell ref="I236:I243"/>
    <mergeCell ref="J236:J243"/>
    <mergeCell ref="K236:K243"/>
    <mergeCell ref="L236:L243"/>
    <mergeCell ref="M236:M243"/>
    <mergeCell ref="P236:P243"/>
    <mergeCell ref="J228:J235"/>
    <mergeCell ref="K228:K235"/>
    <mergeCell ref="L228:L235"/>
    <mergeCell ref="M228:M235"/>
    <mergeCell ref="P228:P235"/>
    <mergeCell ref="A236:A243"/>
    <mergeCell ref="B236:B243"/>
    <mergeCell ref="C236:C243"/>
    <mergeCell ref="D236:D243"/>
    <mergeCell ref="E236:E243"/>
    <mergeCell ref="A228:A235"/>
    <mergeCell ref="B228:B235"/>
    <mergeCell ref="C228:C235"/>
    <mergeCell ref="D228:D235"/>
    <mergeCell ref="E228:E235"/>
    <mergeCell ref="I228:I235"/>
    <mergeCell ref="I220:I227"/>
    <mergeCell ref="J220:J227"/>
    <mergeCell ref="K220:K227"/>
    <mergeCell ref="L220:L227"/>
    <mergeCell ref="M220:M227"/>
    <mergeCell ref="P220:P227"/>
    <mergeCell ref="J212:J219"/>
    <mergeCell ref="K212:K219"/>
    <mergeCell ref="L212:L219"/>
    <mergeCell ref="M212:M219"/>
    <mergeCell ref="P212:P219"/>
    <mergeCell ref="A220:A227"/>
    <mergeCell ref="B220:B227"/>
    <mergeCell ref="C220:C227"/>
    <mergeCell ref="D220:D227"/>
    <mergeCell ref="E220:E227"/>
    <mergeCell ref="A212:A219"/>
    <mergeCell ref="B212:B219"/>
    <mergeCell ref="C212:C219"/>
    <mergeCell ref="D212:D219"/>
    <mergeCell ref="E212:E219"/>
    <mergeCell ref="I212:I219"/>
    <mergeCell ref="I204:I211"/>
    <mergeCell ref="J204:J211"/>
    <mergeCell ref="K204:K211"/>
    <mergeCell ref="L204:L211"/>
    <mergeCell ref="M204:M211"/>
    <mergeCell ref="P204:P211"/>
    <mergeCell ref="J196:J203"/>
    <mergeCell ref="K196:K203"/>
    <mergeCell ref="L196:L203"/>
    <mergeCell ref="M196:M203"/>
    <mergeCell ref="P196:P203"/>
    <mergeCell ref="A204:A211"/>
    <mergeCell ref="B204:B211"/>
    <mergeCell ref="C204:C211"/>
    <mergeCell ref="D204:D211"/>
    <mergeCell ref="E204:E211"/>
    <mergeCell ref="A196:A203"/>
    <mergeCell ref="B196:B203"/>
    <mergeCell ref="C196:C203"/>
    <mergeCell ref="D196:D203"/>
    <mergeCell ref="E196:E203"/>
    <mergeCell ref="I196:I203"/>
    <mergeCell ref="I188:I195"/>
    <mergeCell ref="J188:J195"/>
    <mergeCell ref="K188:K195"/>
    <mergeCell ref="L188:L195"/>
    <mergeCell ref="M188:M195"/>
    <mergeCell ref="P188:P195"/>
    <mergeCell ref="J180:J187"/>
    <mergeCell ref="K180:K187"/>
    <mergeCell ref="L180:L187"/>
    <mergeCell ref="M180:M187"/>
    <mergeCell ref="P180:P187"/>
    <mergeCell ref="A188:A195"/>
    <mergeCell ref="B188:B195"/>
    <mergeCell ref="C188:C195"/>
    <mergeCell ref="D188:D195"/>
    <mergeCell ref="E188:E195"/>
    <mergeCell ref="A180:A187"/>
    <mergeCell ref="B180:B187"/>
    <mergeCell ref="C180:C187"/>
    <mergeCell ref="D180:D187"/>
    <mergeCell ref="E180:E187"/>
    <mergeCell ref="I180:I187"/>
    <mergeCell ref="I172:I179"/>
    <mergeCell ref="J172:J179"/>
    <mergeCell ref="K172:K179"/>
    <mergeCell ref="L172:L179"/>
    <mergeCell ref="M172:M179"/>
    <mergeCell ref="P172:P179"/>
    <mergeCell ref="J164:J171"/>
    <mergeCell ref="K164:K171"/>
    <mergeCell ref="L164:L171"/>
    <mergeCell ref="M164:M171"/>
    <mergeCell ref="P164:P171"/>
    <mergeCell ref="A172:A179"/>
    <mergeCell ref="B172:B179"/>
    <mergeCell ref="C172:C179"/>
    <mergeCell ref="D172:D179"/>
    <mergeCell ref="E172:E179"/>
    <mergeCell ref="A164:A171"/>
    <mergeCell ref="B164:B171"/>
    <mergeCell ref="C164:C171"/>
    <mergeCell ref="D164:D171"/>
    <mergeCell ref="E164:E171"/>
    <mergeCell ref="I164:I171"/>
    <mergeCell ref="I156:I163"/>
    <mergeCell ref="J156:J163"/>
    <mergeCell ref="K156:K163"/>
    <mergeCell ref="L156:L163"/>
    <mergeCell ref="M156:M163"/>
    <mergeCell ref="P156:P163"/>
    <mergeCell ref="J148:J155"/>
    <mergeCell ref="K148:K155"/>
    <mergeCell ref="L148:L155"/>
    <mergeCell ref="M148:M155"/>
    <mergeCell ref="P148:P155"/>
    <mergeCell ref="A156:A163"/>
    <mergeCell ref="B156:B163"/>
    <mergeCell ref="C156:C163"/>
    <mergeCell ref="D156:D163"/>
    <mergeCell ref="E156:E163"/>
    <mergeCell ref="A148:A155"/>
    <mergeCell ref="B148:B155"/>
    <mergeCell ref="C148:C155"/>
    <mergeCell ref="D148:D155"/>
    <mergeCell ref="E148:E155"/>
    <mergeCell ref="I148:I155"/>
    <mergeCell ref="I140:I147"/>
    <mergeCell ref="J140:J147"/>
    <mergeCell ref="K140:K147"/>
    <mergeCell ref="L140:L147"/>
    <mergeCell ref="M140:M147"/>
    <mergeCell ref="P140:P147"/>
    <mergeCell ref="J132:J139"/>
    <mergeCell ref="K132:K139"/>
    <mergeCell ref="L132:L139"/>
    <mergeCell ref="M132:M139"/>
    <mergeCell ref="P132:P139"/>
    <mergeCell ref="A140:A147"/>
    <mergeCell ref="B140:B147"/>
    <mergeCell ref="C140:C147"/>
    <mergeCell ref="D140:D147"/>
    <mergeCell ref="E140:E147"/>
    <mergeCell ref="A132:A139"/>
    <mergeCell ref="B132:B139"/>
    <mergeCell ref="C132:C139"/>
    <mergeCell ref="D132:D139"/>
    <mergeCell ref="E132:E139"/>
    <mergeCell ref="I132:I139"/>
    <mergeCell ref="I124:I131"/>
    <mergeCell ref="J124:J131"/>
    <mergeCell ref="K124:K131"/>
    <mergeCell ref="L124:L131"/>
    <mergeCell ref="M124:M131"/>
    <mergeCell ref="P124:P131"/>
    <mergeCell ref="J116:J123"/>
    <mergeCell ref="K116:K123"/>
    <mergeCell ref="L116:L123"/>
    <mergeCell ref="M116:M123"/>
    <mergeCell ref="P116:P123"/>
    <mergeCell ref="A124:A131"/>
    <mergeCell ref="B124:B131"/>
    <mergeCell ref="C124:C131"/>
    <mergeCell ref="D124:D131"/>
    <mergeCell ref="E124:E131"/>
    <mergeCell ref="A116:A123"/>
    <mergeCell ref="B116:B123"/>
    <mergeCell ref="C116:C123"/>
    <mergeCell ref="D116:D123"/>
    <mergeCell ref="E116:E123"/>
    <mergeCell ref="I116:I123"/>
    <mergeCell ref="I108:I115"/>
    <mergeCell ref="J108:J115"/>
    <mergeCell ref="K108:K115"/>
    <mergeCell ref="L108:L115"/>
    <mergeCell ref="M108:M115"/>
    <mergeCell ref="P108:P115"/>
    <mergeCell ref="J100:J107"/>
    <mergeCell ref="K100:K107"/>
    <mergeCell ref="L100:L107"/>
    <mergeCell ref="M100:M107"/>
    <mergeCell ref="P100:P107"/>
    <mergeCell ref="A108:A115"/>
    <mergeCell ref="B108:B115"/>
    <mergeCell ref="C108:C115"/>
    <mergeCell ref="D108:D115"/>
    <mergeCell ref="E108:E115"/>
    <mergeCell ref="A100:A107"/>
    <mergeCell ref="B100:B107"/>
    <mergeCell ref="C100:C107"/>
    <mergeCell ref="D100:D107"/>
    <mergeCell ref="E100:E107"/>
    <mergeCell ref="I100:I107"/>
    <mergeCell ref="I92:I99"/>
    <mergeCell ref="J92:J99"/>
    <mergeCell ref="K92:K99"/>
    <mergeCell ref="L92:L99"/>
    <mergeCell ref="M92:M99"/>
    <mergeCell ref="P92:P99"/>
    <mergeCell ref="J84:J91"/>
    <mergeCell ref="K84:K91"/>
    <mergeCell ref="L84:L91"/>
    <mergeCell ref="M84:M91"/>
    <mergeCell ref="P84:P91"/>
    <mergeCell ref="A92:A99"/>
    <mergeCell ref="B92:B99"/>
    <mergeCell ref="C92:C99"/>
    <mergeCell ref="D92:D99"/>
    <mergeCell ref="E92:E99"/>
    <mergeCell ref="A84:A91"/>
    <mergeCell ref="B84:B91"/>
    <mergeCell ref="C84:C91"/>
    <mergeCell ref="D84:D91"/>
    <mergeCell ref="E84:E91"/>
    <mergeCell ref="I84:I91"/>
    <mergeCell ref="I76:I83"/>
    <mergeCell ref="J76:J83"/>
    <mergeCell ref="K76:K83"/>
    <mergeCell ref="L76:L83"/>
    <mergeCell ref="M76:M83"/>
    <mergeCell ref="P76:P83"/>
    <mergeCell ref="J68:J75"/>
    <mergeCell ref="K68:K75"/>
    <mergeCell ref="L68:L75"/>
    <mergeCell ref="M68:M75"/>
    <mergeCell ref="P68:P75"/>
    <mergeCell ref="A76:A83"/>
    <mergeCell ref="B76:B83"/>
    <mergeCell ref="C76:C83"/>
    <mergeCell ref="D76:D83"/>
    <mergeCell ref="E76:E83"/>
    <mergeCell ref="A68:A75"/>
    <mergeCell ref="B68:B75"/>
    <mergeCell ref="C68:C75"/>
    <mergeCell ref="D68:D75"/>
    <mergeCell ref="E68:E75"/>
    <mergeCell ref="I68:I75"/>
    <mergeCell ref="I60:I67"/>
    <mergeCell ref="J60:J67"/>
    <mergeCell ref="K60:K67"/>
    <mergeCell ref="L60:L67"/>
    <mergeCell ref="M60:M67"/>
    <mergeCell ref="P60:P67"/>
    <mergeCell ref="J52:J59"/>
    <mergeCell ref="K52:K59"/>
    <mergeCell ref="L52:L59"/>
    <mergeCell ref="M52:M59"/>
    <mergeCell ref="P52:P59"/>
    <mergeCell ref="A60:A67"/>
    <mergeCell ref="B60:B67"/>
    <mergeCell ref="C60:C67"/>
    <mergeCell ref="D60:D67"/>
    <mergeCell ref="E60:E67"/>
    <mergeCell ref="A52:A59"/>
    <mergeCell ref="B52:B59"/>
    <mergeCell ref="C52:C59"/>
    <mergeCell ref="D52:D59"/>
    <mergeCell ref="E52:E59"/>
    <mergeCell ref="I52:I59"/>
    <mergeCell ref="I44:I51"/>
    <mergeCell ref="J44:J51"/>
    <mergeCell ref="K44:K51"/>
    <mergeCell ref="L44:L51"/>
    <mergeCell ref="M44:M51"/>
    <mergeCell ref="P44:P51"/>
    <mergeCell ref="J36:J43"/>
    <mergeCell ref="K36:K43"/>
    <mergeCell ref="L36:L43"/>
    <mergeCell ref="M36:M43"/>
    <mergeCell ref="P36:P43"/>
    <mergeCell ref="A44:A51"/>
    <mergeCell ref="B44:B51"/>
    <mergeCell ref="C44:C51"/>
    <mergeCell ref="D44:D51"/>
    <mergeCell ref="E44:E51"/>
    <mergeCell ref="A36:A43"/>
    <mergeCell ref="B36:B43"/>
    <mergeCell ref="C36:C43"/>
    <mergeCell ref="D36:D43"/>
    <mergeCell ref="E36:E43"/>
    <mergeCell ref="I36:I43"/>
    <mergeCell ref="I28:I35"/>
    <mergeCell ref="J28:J35"/>
    <mergeCell ref="K28:K35"/>
    <mergeCell ref="L28:L35"/>
    <mergeCell ref="M28:M35"/>
    <mergeCell ref="P28:P35"/>
    <mergeCell ref="J20:J27"/>
    <mergeCell ref="K20:K27"/>
    <mergeCell ref="L20:L27"/>
    <mergeCell ref="M20:M27"/>
    <mergeCell ref="P20:P27"/>
    <mergeCell ref="A28:A35"/>
    <mergeCell ref="B28:B35"/>
    <mergeCell ref="C28:C35"/>
    <mergeCell ref="D28:D35"/>
    <mergeCell ref="E28:E35"/>
    <mergeCell ref="A20:A27"/>
    <mergeCell ref="B20:B27"/>
    <mergeCell ref="C20:C27"/>
    <mergeCell ref="D20:D27"/>
    <mergeCell ref="E20:E27"/>
    <mergeCell ref="I20:I27"/>
    <mergeCell ref="I12:I19"/>
    <mergeCell ref="J12:J19"/>
    <mergeCell ref="K12:K19"/>
    <mergeCell ref="L12:L19"/>
    <mergeCell ref="M12:M19"/>
    <mergeCell ref="P12:P19"/>
    <mergeCell ref="J4:J11"/>
    <mergeCell ref="K4:K11"/>
    <mergeCell ref="L4:L11"/>
    <mergeCell ref="M4:M11"/>
    <mergeCell ref="P4:P11"/>
    <mergeCell ref="A12:A19"/>
    <mergeCell ref="B12:B19"/>
    <mergeCell ref="C12:C19"/>
    <mergeCell ref="D12:D19"/>
    <mergeCell ref="E12:E19"/>
    <mergeCell ref="A4:A11"/>
    <mergeCell ref="B4:B11"/>
    <mergeCell ref="C4:C11"/>
    <mergeCell ref="D4:D11"/>
    <mergeCell ref="E4:E11"/>
    <mergeCell ref="I4:I11"/>
    <mergeCell ref="A1:P1"/>
    <mergeCell ref="A2:A3"/>
    <mergeCell ref="B2:B3"/>
    <mergeCell ref="C2:C3"/>
    <mergeCell ref="D2:D3"/>
    <mergeCell ref="E2:E3"/>
    <mergeCell ref="G2:H2"/>
    <mergeCell ref="J2:J3"/>
    <mergeCell ref="K2:K3"/>
    <mergeCell ref="L2:L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40"/>
  <sheetViews>
    <sheetView workbookViewId="0">
      <selection sqref="A1:XFD1048576"/>
    </sheetView>
  </sheetViews>
  <sheetFormatPr defaultRowHeight="15"/>
  <cols>
    <col min="1" max="1" width="8.28515625" style="155" customWidth="1"/>
    <col min="2" max="2" width="16.28515625" style="155" customWidth="1"/>
    <col min="3" max="3" width="16" style="155" customWidth="1"/>
    <col min="4" max="4" width="30" style="155" customWidth="1"/>
    <col min="5" max="5" width="20.85546875" style="155" hidden="1" customWidth="1"/>
    <col min="6" max="6" width="25.85546875" style="155" customWidth="1"/>
    <col min="7" max="7" width="27" style="155" customWidth="1"/>
    <col min="8" max="8" width="13.28515625" style="155" customWidth="1"/>
    <col min="9" max="9" width="9.140625" style="155" customWidth="1"/>
    <col min="10" max="10" width="18.42578125" style="155" customWidth="1"/>
    <col min="11" max="11" width="18" style="155" customWidth="1"/>
    <col min="12" max="12" width="19.85546875" style="155" customWidth="1"/>
    <col min="13" max="13" width="25.140625" style="155" customWidth="1"/>
    <col min="14" max="14" width="17.42578125" style="155" customWidth="1"/>
    <col min="15" max="15" width="24.7109375" style="155" customWidth="1"/>
    <col min="16" max="16" width="38.28515625" style="155" customWidth="1"/>
    <col min="17" max="16384" width="9.140625" style="155"/>
  </cols>
  <sheetData>
    <row r="1" spans="1:16">
      <c r="A1" s="154" t="s">
        <v>489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6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6" ht="36" customHeight="1">
      <c r="A3" s="4" t="s">
        <v>1</v>
      </c>
      <c r="B3" s="5" t="s">
        <v>2</v>
      </c>
      <c r="C3" s="6" t="s">
        <v>72</v>
      </c>
      <c r="D3" s="6" t="s">
        <v>4</v>
      </c>
      <c r="E3" s="159"/>
      <c r="F3" s="6" t="s">
        <v>5</v>
      </c>
      <c r="G3" s="441" t="s">
        <v>6</v>
      </c>
      <c r="H3" s="442"/>
      <c r="I3" s="161" t="s">
        <v>7</v>
      </c>
      <c r="J3" s="6" t="s">
        <v>8</v>
      </c>
      <c r="K3" s="6"/>
      <c r="L3" s="6"/>
      <c r="M3" s="6" t="s">
        <v>9</v>
      </c>
      <c r="N3" s="6"/>
      <c r="O3" s="6"/>
      <c r="P3" s="6" t="s">
        <v>11</v>
      </c>
    </row>
    <row r="4" spans="1:16" ht="36.75" customHeight="1">
      <c r="A4" s="4"/>
      <c r="B4" s="5"/>
      <c r="C4" s="6"/>
      <c r="D4" s="6"/>
      <c r="E4" s="159"/>
      <c r="F4" s="6"/>
      <c r="G4" s="7" t="s">
        <v>12</v>
      </c>
      <c r="H4" s="7" t="s">
        <v>77</v>
      </c>
      <c r="I4" s="443"/>
      <c r="J4" s="7" t="s">
        <v>14</v>
      </c>
      <c r="K4" s="7" t="s">
        <v>15</v>
      </c>
      <c r="L4" s="7" t="s">
        <v>16</v>
      </c>
      <c r="M4" s="6"/>
      <c r="N4" s="7" t="s">
        <v>18</v>
      </c>
      <c r="O4" s="7" t="s">
        <v>19</v>
      </c>
      <c r="P4" s="6"/>
    </row>
    <row r="5" spans="1:16" s="448" customFormat="1" ht="31.5">
      <c r="A5" s="341">
        <v>1</v>
      </c>
      <c r="B5" s="444" t="s">
        <v>490</v>
      </c>
      <c r="C5" s="445">
        <v>45174</v>
      </c>
      <c r="D5" s="444" t="s">
        <v>491</v>
      </c>
      <c r="E5" s="444" t="s">
        <v>492</v>
      </c>
      <c r="F5" s="161" t="s">
        <v>493</v>
      </c>
      <c r="G5" s="170">
        <v>1</v>
      </c>
      <c r="H5" s="260">
        <v>30</v>
      </c>
      <c r="I5" s="7" t="s">
        <v>24</v>
      </c>
      <c r="J5" s="446" t="s">
        <v>494</v>
      </c>
      <c r="K5" s="446" t="s">
        <v>495</v>
      </c>
      <c r="L5" s="173" t="s">
        <v>122</v>
      </c>
      <c r="M5" s="445" t="s">
        <v>496</v>
      </c>
      <c r="N5" s="447">
        <v>3300</v>
      </c>
      <c r="O5" s="447">
        <v>99000</v>
      </c>
      <c r="P5" s="444" t="s">
        <v>497</v>
      </c>
    </row>
    <row r="6" spans="1:16" ht="18.75">
      <c r="A6" s="338"/>
      <c r="B6" s="449"/>
      <c r="C6" s="450"/>
      <c r="D6" s="449"/>
      <c r="E6" s="449"/>
      <c r="F6" s="443"/>
      <c r="G6" s="170"/>
      <c r="H6" s="260"/>
      <c r="I6" s="7"/>
      <c r="J6" s="451"/>
      <c r="K6" s="451"/>
      <c r="L6" s="173"/>
      <c r="M6" s="450"/>
      <c r="N6" s="447"/>
      <c r="O6" s="447"/>
      <c r="P6" s="449"/>
    </row>
    <row r="7" spans="1:16" ht="45">
      <c r="A7" s="452">
        <v>2</v>
      </c>
      <c r="B7" s="453" t="s">
        <v>498</v>
      </c>
      <c r="C7" s="454">
        <v>45174</v>
      </c>
      <c r="D7" s="453" t="s">
        <v>491</v>
      </c>
      <c r="E7" s="453"/>
      <c r="F7" s="165" t="s">
        <v>499</v>
      </c>
      <c r="G7" s="170" t="s">
        <v>500</v>
      </c>
      <c r="H7" s="260">
        <v>30</v>
      </c>
      <c r="I7" s="7" t="s">
        <v>24</v>
      </c>
      <c r="J7" s="455" t="s">
        <v>494</v>
      </c>
      <c r="K7" s="455" t="s">
        <v>501</v>
      </c>
      <c r="L7" s="173" t="s">
        <v>122</v>
      </c>
      <c r="M7" s="453" t="s">
        <v>496</v>
      </c>
      <c r="N7" s="447">
        <v>3300</v>
      </c>
      <c r="O7" s="447">
        <v>99000</v>
      </c>
      <c r="P7" s="453" t="s">
        <v>497</v>
      </c>
    </row>
    <row r="8" spans="1:16" ht="31.5">
      <c r="A8" s="341">
        <v>3</v>
      </c>
      <c r="B8" s="444" t="s">
        <v>502</v>
      </c>
      <c r="C8" s="445">
        <v>45174</v>
      </c>
      <c r="D8" s="444" t="s">
        <v>491</v>
      </c>
      <c r="E8" s="444"/>
      <c r="F8" s="161" t="s">
        <v>503</v>
      </c>
      <c r="G8" s="170" t="s">
        <v>500</v>
      </c>
      <c r="H8" s="260">
        <v>30</v>
      </c>
      <c r="I8" s="7" t="s">
        <v>24</v>
      </c>
      <c r="J8" s="446" t="s">
        <v>494</v>
      </c>
      <c r="K8" s="446" t="s">
        <v>504</v>
      </c>
      <c r="L8" s="173" t="s">
        <v>122</v>
      </c>
      <c r="M8" s="444" t="s">
        <v>496</v>
      </c>
      <c r="N8" s="447">
        <v>3300</v>
      </c>
      <c r="O8" s="447">
        <v>99000</v>
      </c>
      <c r="P8" s="444" t="s">
        <v>497</v>
      </c>
    </row>
    <row r="9" spans="1:16" ht="18.75">
      <c r="A9" s="456"/>
      <c r="B9" s="457"/>
      <c r="C9" s="458"/>
      <c r="D9" s="457"/>
      <c r="E9" s="457"/>
      <c r="F9" s="459"/>
      <c r="G9" s="170"/>
      <c r="H9" s="260"/>
      <c r="I9" s="7"/>
      <c r="J9" s="460"/>
      <c r="K9" s="460"/>
      <c r="L9" s="173"/>
      <c r="M9" s="457"/>
      <c r="N9" s="447">
        <v>3300</v>
      </c>
      <c r="O9" s="447"/>
      <c r="P9" s="457"/>
    </row>
    <row r="10" spans="1:16" ht="31.5">
      <c r="A10" s="341">
        <v>4</v>
      </c>
      <c r="B10" s="444" t="s">
        <v>505</v>
      </c>
      <c r="C10" s="445">
        <v>45174</v>
      </c>
      <c r="D10" s="444" t="s">
        <v>491</v>
      </c>
      <c r="E10" s="444"/>
      <c r="F10" s="161" t="s">
        <v>506</v>
      </c>
      <c r="G10" s="170" t="s">
        <v>500</v>
      </c>
      <c r="H10" s="260">
        <v>30</v>
      </c>
      <c r="I10" s="7" t="s">
        <v>24</v>
      </c>
      <c r="J10" s="446" t="s">
        <v>494</v>
      </c>
      <c r="K10" s="444" t="s">
        <v>507</v>
      </c>
      <c r="L10" s="173" t="s">
        <v>122</v>
      </c>
      <c r="M10" s="444" t="s">
        <v>496</v>
      </c>
      <c r="N10" s="447">
        <v>3300</v>
      </c>
      <c r="O10" s="447">
        <v>99000</v>
      </c>
      <c r="P10" s="444" t="s">
        <v>497</v>
      </c>
    </row>
    <row r="11" spans="1:16" ht="18.75">
      <c r="A11" s="456"/>
      <c r="B11" s="457"/>
      <c r="C11" s="458"/>
      <c r="D11" s="457"/>
      <c r="E11" s="457"/>
      <c r="F11" s="459"/>
      <c r="G11" s="170"/>
      <c r="H11" s="260"/>
      <c r="I11" s="7"/>
      <c r="J11" s="460"/>
      <c r="K11" s="457"/>
      <c r="L11" s="173"/>
      <c r="M11" s="457"/>
      <c r="N11" s="447">
        <v>3300</v>
      </c>
      <c r="O11" s="447"/>
      <c r="P11" s="457"/>
    </row>
    <row r="12" spans="1:16" ht="18.75">
      <c r="A12" s="456"/>
      <c r="B12" s="457"/>
      <c r="C12" s="458"/>
      <c r="D12" s="457"/>
      <c r="E12" s="457"/>
      <c r="F12" s="459"/>
      <c r="G12" s="170"/>
      <c r="H12" s="260"/>
      <c r="I12" s="7"/>
      <c r="J12" s="460"/>
      <c r="K12" s="457"/>
      <c r="L12" s="173"/>
      <c r="M12" s="457"/>
      <c r="N12" s="447">
        <v>3300</v>
      </c>
      <c r="O12" s="447"/>
      <c r="P12" s="457"/>
    </row>
    <row r="13" spans="1:16" ht="31.5">
      <c r="A13" s="341">
        <v>5</v>
      </c>
      <c r="B13" s="444" t="s">
        <v>508</v>
      </c>
      <c r="C13" s="445">
        <v>45174</v>
      </c>
      <c r="D13" s="444" t="s">
        <v>491</v>
      </c>
      <c r="E13" s="453"/>
      <c r="F13" s="161" t="s">
        <v>509</v>
      </c>
      <c r="G13" s="453" t="s">
        <v>500</v>
      </c>
      <c r="H13" s="260">
        <v>30</v>
      </c>
      <c r="I13" s="7" t="s">
        <v>24</v>
      </c>
      <c r="J13" s="444" t="s">
        <v>494</v>
      </c>
      <c r="K13" s="444" t="s">
        <v>510</v>
      </c>
      <c r="L13" s="173" t="s">
        <v>122</v>
      </c>
      <c r="M13" s="444" t="s">
        <v>496</v>
      </c>
      <c r="N13" s="447">
        <v>3300</v>
      </c>
      <c r="O13" s="447">
        <v>99000</v>
      </c>
      <c r="P13" s="444" t="s">
        <v>497</v>
      </c>
    </row>
    <row r="14" spans="1:16" ht="18.75">
      <c r="A14" s="338"/>
      <c r="B14" s="449"/>
      <c r="C14" s="450"/>
      <c r="D14" s="457"/>
      <c r="E14" s="304"/>
      <c r="F14" s="443"/>
      <c r="G14" s="453"/>
      <c r="H14" s="260"/>
      <c r="I14" s="7"/>
      <c r="J14" s="449"/>
      <c r="K14" s="449"/>
      <c r="L14" s="173"/>
      <c r="M14" s="449"/>
      <c r="N14" s="447">
        <v>3300</v>
      </c>
      <c r="O14" s="447"/>
      <c r="P14" s="449"/>
    </row>
    <row r="15" spans="1:16" ht="31.5">
      <c r="A15" s="341">
        <v>6</v>
      </c>
      <c r="B15" s="444" t="s">
        <v>511</v>
      </c>
      <c r="C15" s="445">
        <v>45174</v>
      </c>
      <c r="D15" s="444" t="s">
        <v>491</v>
      </c>
      <c r="E15" s="453"/>
      <c r="F15" s="161" t="s">
        <v>512</v>
      </c>
      <c r="G15" s="453" t="s">
        <v>500</v>
      </c>
      <c r="H15" s="260">
        <v>30</v>
      </c>
      <c r="I15" s="7" t="s">
        <v>24</v>
      </c>
      <c r="J15" s="444" t="s">
        <v>494</v>
      </c>
      <c r="K15" s="444" t="s">
        <v>513</v>
      </c>
      <c r="L15" s="173" t="s">
        <v>122</v>
      </c>
      <c r="M15" s="444" t="s">
        <v>496</v>
      </c>
      <c r="N15" s="447">
        <v>3300</v>
      </c>
      <c r="O15" s="447">
        <v>99000</v>
      </c>
      <c r="P15" s="444" t="s">
        <v>497</v>
      </c>
    </row>
    <row r="16" spans="1:16" s="448" customFormat="1" ht="18.75">
      <c r="A16" s="338"/>
      <c r="B16" s="449"/>
      <c r="C16" s="450"/>
      <c r="D16" s="457"/>
      <c r="E16" s="304"/>
      <c r="F16" s="443"/>
      <c r="G16" s="453"/>
      <c r="H16" s="260"/>
      <c r="I16" s="7"/>
      <c r="J16" s="449"/>
      <c r="K16" s="449"/>
      <c r="L16" s="173"/>
      <c r="M16" s="449"/>
      <c r="N16" s="447">
        <v>3300</v>
      </c>
      <c r="O16" s="447"/>
      <c r="P16" s="449"/>
    </row>
    <row r="17" spans="1:17" s="448" customFormat="1" ht="31.5">
      <c r="A17" s="341">
        <v>7</v>
      </c>
      <c r="B17" s="444" t="s">
        <v>514</v>
      </c>
      <c r="C17" s="445">
        <v>45174</v>
      </c>
      <c r="D17" s="444" t="s">
        <v>491</v>
      </c>
      <c r="E17" s="453"/>
      <c r="F17" s="161" t="s">
        <v>515</v>
      </c>
      <c r="G17" s="453" t="s">
        <v>500</v>
      </c>
      <c r="H17" s="260">
        <v>30</v>
      </c>
      <c r="I17" s="7" t="s">
        <v>24</v>
      </c>
      <c r="J17" s="444" t="s">
        <v>494</v>
      </c>
      <c r="K17" s="444" t="s">
        <v>516</v>
      </c>
      <c r="L17" s="173" t="s">
        <v>122</v>
      </c>
      <c r="M17" s="444" t="s">
        <v>496</v>
      </c>
      <c r="N17" s="447">
        <v>3300</v>
      </c>
      <c r="O17" s="447">
        <v>99000</v>
      </c>
      <c r="P17" s="444" t="s">
        <v>497</v>
      </c>
    </row>
    <row r="18" spans="1:17" s="448" customFormat="1" ht="18.75">
      <c r="A18" s="338"/>
      <c r="B18" s="449"/>
      <c r="C18" s="450"/>
      <c r="D18" s="457"/>
      <c r="E18" s="304"/>
      <c r="F18" s="443"/>
      <c r="G18" s="453"/>
      <c r="H18" s="260"/>
      <c r="I18" s="7"/>
      <c r="J18" s="449"/>
      <c r="K18" s="449"/>
      <c r="L18" s="173"/>
      <c r="M18" s="449"/>
      <c r="N18" s="447">
        <v>3300</v>
      </c>
      <c r="O18" s="447"/>
      <c r="P18" s="449"/>
      <c r="Q18" s="461"/>
    </row>
    <row r="19" spans="1:17" s="448" customFormat="1" ht="31.5" customHeight="1">
      <c r="A19" s="462">
        <v>8</v>
      </c>
      <c r="B19" s="444" t="s">
        <v>517</v>
      </c>
      <c r="C19" s="445">
        <v>45174</v>
      </c>
      <c r="D19" s="444" t="s">
        <v>491</v>
      </c>
      <c r="E19" s="304"/>
      <c r="F19" s="161" t="s">
        <v>518</v>
      </c>
      <c r="G19" s="444" t="s">
        <v>500</v>
      </c>
      <c r="H19" s="444">
        <v>30</v>
      </c>
      <c r="I19" s="161" t="s">
        <v>24</v>
      </c>
      <c r="J19" s="444" t="s">
        <v>494</v>
      </c>
      <c r="K19" s="444" t="s">
        <v>519</v>
      </c>
      <c r="L19" s="463" t="s">
        <v>122</v>
      </c>
      <c r="M19" s="444" t="s">
        <v>496</v>
      </c>
      <c r="N19" s="447">
        <v>3300</v>
      </c>
      <c r="O19" s="447">
        <v>99000</v>
      </c>
      <c r="P19" s="444" t="s">
        <v>497</v>
      </c>
    </row>
    <row r="20" spans="1:17" s="448" customFormat="1" ht="15" customHeight="1">
      <c r="A20" s="464"/>
      <c r="B20" s="457"/>
      <c r="C20" s="450"/>
      <c r="D20" s="457"/>
      <c r="E20" s="304"/>
      <c r="F20" s="443"/>
      <c r="G20" s="449"/>
      <c r="H20" s="449"/>
      <c r="I20" s="443"/>
      <c r="J20" s="457"/>
      <c r="K20" s="457"/>
      <c r="L20" s="465"/>
      <c r="M20" s="449"/>
      <c r="N20" s="447">
        <v>3300</v>
      </c>
      <c r="O20" s="447"/>
      <c r="P20" s="457"/>
    </row>
    <row r="21" spans="1:17" s="448" customFormat="1" ht="33" customHeight="1">
      <c r="A21" s="462">
        <v>9</v>
      </c>
      <c r="B21" s="444" t="s">
        <v>520</v>
      </c>
      <c r="C21" s="445">
        <v>45174</v>
      </c>
      <c r="D21" s="444" t="s">
        <v>491</v>
      </c>
      <c r="E21" s="304"/>
      <c r="F21" s="161" t="s">
        <v>521</v>
      </c>
      <c r="G21" s="444" t="s">
        <v>500</v>
      </c>
      <c r="H21" s="444">
        <v>30</v>
      </c>
      <c r="I21" s="161" t="s">
        <v>24</v>
      </c>
      <c r="J21" s="444" t="s">
        <v>494</v>
      </c>
      <c r="K21" s="444" t="s">
        <v>522</v>
      </c>
      <c r="L21" s="463" t="s">
        <v>122</v>
      </c>
      <c r="M21" s="444" t="s">
        <v>496</v>
      </c>
      <c r="N21" s="447">
        <v>3300</v>
      </c>
      <c r="O21" s="447">
        <v>99000</v>
      </c>
      <c r="P21" s="444" t="s">
        <v>497</v>
      </c>
    </row>
    <row r="22" spans="1:17" s="448" customFormat="1" ht="19.5" customHeight="1">
      <c r="A22" s="464"/>
      <c r="B22" s="457"/>
      <c r="C22" s="450"/>
      <c r="D22" s="457"/>
      <c r="E22" s="304"/>
      <c r="F22" s="443"/>
      <c r="G22" s="449"/>
      <c r="H22" s="449"/>
      <c r="I22" s="443"/>
      <c r="J22" s="457"/>
      <c r="K22" s="457"/>
      <c r="L22" s="465"/>
      <c r="M22" s="449"/>
      <c r="N22" s="447">
        <v>3300</v>
      </c>
      <c r="O22" s="447"/>
      <c r="P22" s="457"/>
    </row>
    <row r="23" spans="1:17" s="448" customFormat="1" ht="29.25" customHeight="1">
      <c r="A23" s="462">
        <v>10</v>
      </c>
      <c r="B23" s="444" t="s">
        <v>523</v>
      </c>
      <c r="C23" s="445">
        <v>45174</v>
      </c>
      <c r="D23" s="444" t="s">
        <v>491</v>
      </c>
      <c r="E23" s="304"/>
      <c r="F23" s="161" t="s">
        <v>524</v>
      </c>
      <c r="G23" s="444" t="s">
        <v>500</v>
      </c>
      <c r="H23" s="444">
        <v>30</v>
      </c>
      <c r="I23" s="161" t="s">
        <v>24</v>
      </c>
      <c r="J23" s="444" t="s">
        <v>494</v>
      </c>
      <c r="K23" s="444" t="s">
        <v>525</v>
      </c>
      <c r="L23" s="463" t="s">
        <v>122</v>
      </c>
      <c r="M23" s="444" t="s">
        <v>496</v>
      </c>
      <c r="N23" s="447">
        <v>3300</v>
      </c>
      <c r="O23" s="447">
        <v>99000</v>
      </c>
      <c r="P23" s="444" t="s">
        <v>497</v>
      </c>
    </row>
    <row r="24" spans="1:17" s="448" customFormat="1" ht="21" customHeight="1">
      <c r="A24" s="464"/>
      <c r="B24" s="457"/>
      <c r="C24" s="450"/>
      <c r="D24" s="457"/>
      <c r="E24" s="304"/>
      <c r="F24" s="443"/>
      <c r="G24" s="449"/>
      <c r="H24" s="449"/>
      <c r="I24" s="443"/>
      <c r="J24" s="457"/>
      <c r="K24" s="457"/>
      <c r="L24" s="465"/>
      <c r="M24" s="449"/>
      <c r="N24" s="447">
        <v>3300</v>
      </c>
      <c r="O24" s="447"/>
      <c r="P24" s="457"/>
    </row>
    <row r="25" spans="1:17" s="448" customFormat="1" ht="33" customHeight="1">
      <c r="A25" s="341">
        <v>11</v>
      </c>
      <c r="B25" s="444" t="s">
        <v>526</v>
      </c>
      <c r="C25" s="445">
        <v>45174</v>
      </c>
      <c r="D25" s="444" t="s">
        <v>491</v>
      </c>
      <c r="E25" s="453"/>
      <c r="F25" s="161" t="s">
        <v>527</v>
      </c>
      <c r="G25" s="444" t="s">
        <v>500</v>
      </c>
      <c r="H25" s="260">
        <v>30</v>
      </c>
      <c r="I25" s="7" t="s">
        <v>24</v>
      </c>
      <c r="J25" s="444" t="s">
        <v>494</v>
      </c>
      <c r="K25" s="444" t="s">
        <v>528</v>
      </c>
      <c r="L25" s="173" t="s">
        <v>122</v>
      </c>
      <c r="M25" s="444" t="s">
        <v>496</v>
      </c>
      <c r="N25" s="447">
        <v>3300</v>
      </c>
      <c r="O25" s="447">
        <v>99000</v>
      </c>
      <c r="P25" s="444" t="s">
        <v>497</v>
      </c>
    </row>
    <row r="26" spans="1:17" s="448" customFormat="1" ht="30" customHeight="1">
      <c r="A26" s="338"/>
      <c r="B26" s="449"/>
      <c r="C26" s="450"/>
      <c r="D26" s="457"/>
      <c r="E26" s="304"/>
      <c r="F26" s="443"/>
      <c r="G26" s="449"/>
      <c r="H26" s="260"/>
      <c r="I26" s="7"/>
      <c r="J26" s="449"/>
      <c r="K26" s="449"/>
      <c r="L26" s="173"/>
      <c r="M26" s="449"/>
      <c r="N26" s="447">
        <v>3300</v>
      </c>
      <c r="O26" s="447"/>
      <c r="P26" s="449"/>
    </row>
    <row r="27" spans="1:17" s="448" customFormat="1" ht="18.75">
      <c r="A27" s="462">
        <v>12</v>
      </c>
      <c r="B27" s="446" t="s">
        <v>529</v>
      </c>
      <c r="C27" s="445">
        <v>45174</v>
      </c>
      <c r="D27" s="444" t="s">
        <v>491</v>
      </c>
      <c r="E27" s="304"/>
      <c r="F27" s="161" t="s">
        <v>530</v>
      </c>
      <c r="G27" s="444" t="s">
        <v>500</v>
      </c>
      <c r="H27" s="453">
        <v>30</v>
      </c>
      <c r="I27" s="7" t="s">
        <v>24</v>
      </c>
      <c r="J27" s="446" t="s">
        <v>494</v>
      </c>
      <c r="K27" s="444" t="s">
        <v>531</v>
      </c>
      <c r="L27" s="463" t="s">
        <v>122</v>
      </c>
      <c r="M27" s="446" t="s">
        <v>496</v>
      </c>
      <c r="N27" s="447">
        <v>3300</v>
      </c>
      <c r="O27" s="447">
        <v>99000</v>
      </c>
      <c r="P27" s="446" t="s">
        <v>497</v>
      </c>
    </row>
    <row r="28" spans="1:17" s="448" customFormat="1" ht="18.75">
      <c r="A28" s="464"/>
      <c r="B28" s="460"/>
      <c r="C28" s="458"/>
      <c r="D28" s="457"/>
      <c r="E28" s="304"/>
      <c r="F28" s="459"/>
      <c r="G28" s="449"/>
      <c r="H28" s="453"/>
      <c r="I28" s="7"/>
      <c r="J28" s="460"/>
      <c r="K28" s="457"/>
      <c r="L28" s="466"/>
      <c r="M28" s="460"/>
      <c r="N28" s="447">
        <v>3300</v>
      </c>
      <c r="O28" s="447"/>
      <c r="P28" s="460"/>
    </row>
    <row r="29" spans="1:17" s="448" customFormat="1" ht="18.75">
      <c r="A29" s="467"/>
      <c r="B29" s="451"/>
      <c r="C29" s="450"/>
      <c r="D29" s="457"/>
      <c r="E29" s="304"/>
      <c r="F29" s="443"/>
      <c r="G29" s="181"/>
      <c r="H29" s="453"/>
      <c r="I29" s="7"/>
      <c r="J29" s="451"/>
      <c r="K29" s="449"/>
      <c r="L29" s="465"/>
      <c r="M29" s="451"/>
      <c r="N29" s="447">
        <v>3300</v>
      </c>
      <c r="O29" s="447"/>
      <c r="P29" s="451"/>
    </row>
    <row r="30" spans="1:17" s="448" customFormat="1" ht="31.5" customHeight="1">
      <c r="A30" s="341">
        <v>13</v>
      </c>
      <c r="B30" s="444" t="s">
        <v>532</v>
      </c>
      <c r="C30" s="445">
        <v>45174</v>
      </c>
      <c r="D30" s="444" t="s">
        <v>491</v>
      </c>
      <c r="E30" s="444"/>
      <c r="F30" s="161" t="s">
        <v>533</v>
      </c>
      <c r="G30" s="444" t="s">
        <v>500</v>
      </c>
      <c r="H30" s="260">
        <v>30</v>
      </c>
      <c r="I30" s="7" t="s">
        <v>24</v>
      </c>
      <c r="J30" s="446" t="s">
        <v>494</v>
      </c>
      <c r="K30" s="444" t="s">
        <v>534</v>
      </c>
      <c r="L30" s="173" t="s">
        <v>122</v>
      </c>
      <c r="M30" s="444" t="s">
        <v>496</v>
      </c>
      <c r="N30" s="447">
        <v>3300</v>
      </c>
      <c r="O30" s="447">
        <v>99000</v>
      </c>
      <c r="P30" s="444" t="s">
        <v>497</v>
      </c>
    </row>
    <row r="31" spans="1:17" s="448" customFormat="1" ht="18.75">
      <c r="A31" s="456"/>
      <c r="B31" s="457"/>
      <c r="C31" s="458"/>
      <c r="D31" s="457"/>
      <c r="E31" s="457"/>
      <c r="F31" s="459"/>
      <c r="G31" s="449"/>
      <c r="H31" s="260"/>
      <c r="I31" s="7"/>
      <c r="J31" s="460"/>
      <c r="K31" s="457"/>
      <c r="L31" s="173"/>
      <c r="M31" s="457"/>
      <c r="N31" s="447"/>
      <c r="O31" s="447"/>
      <c r="P31" s="457"/>
    </row>
    <row r="32" spans="1:17" ht="31.5">
      <c r="A32" s="341">
        <v>14</v>
      </c>
      <c r="B32" s="444" t="s">
        <v>535</v>
      </c>
      <c r="C32" s="445">
        <v>45174</v>
      </c>
      <c r="D32" s="444" t="s">
        <v>491</v>
      </c>
      <c r="E32" s="444"/>
      <c r="F32" s="161" t="s">
        <v>536</v>
      </c>
      <c r="G32" s="444" t="s">
        <v>500</v>
      </c>
      <c r="H32" s="260">
        <v>50</v>
      </c>
      <c r="I32" s="7" t="s">
        <v>24</v>
      </c>
      <c r="J32" s="455" t="s">
        <v>494</v>
      </c>
      <c r="K32" s="453" t="s">
        <v>537</v>
      </c>
      <c r="L32" s="173" t="s">
        <v>122</v>
      </c>
      <c r="M32" s="455" t="s">
        <v>496</v>
      </c>
      <c r="N32" s="447">
        <v>3300</v>
      </c>
      <c r="O32" s="447">
        <v>165000</v>
      </c>
      <c r="P32" s="453" t="s">
        <v>497</v>
      </c>
    </row>
    <row r="33" spans="1:16" ht="18.75">
      <c r="A33" s="456"/>
      <c r="B33" s="457"/>
      <c r="C33" s="458"/>
      <c r="D33" s="457"/>
      <c r="E33" s="457"/>
      <c r="F33" s="459"/>
      <c r="G33" s="449"/>
      <c r="H33" s="468"/>
      <c r="I33" s="447"/>
      <c r="J33" s="447"/>
      <c r="K33" s="469"/>
      <c r="N33" s="447"/>
      <c r="O33" s="447"/>
    </row>
    <row r="34" spans="1:16" ht="61.5" customHeight="1">
      <c r="A34" s="456"/>
      <c r="B34" s="457"/>
      <c r="C34" s="458"/>
      <c r="D34" s="457"/>
      <c r="E34" s="457"/>
      <c r="F34" s="459"/>
      <c r="G34" s="444" t="s">
        <v>500</v>
      </c>
      <c r="H34" s="260"/>
      <c r="I34" s="7"/>
      <c r="J34" s="470"/>
      <c r="K34" s="471"/>
      <c r="L34" s="173"/>
      <c r="M34" s="470"/>
      <c r="N34" s="447"/>
      <c r="O34" s="447"/>
      <c r="P34" s="471"/>
    </row>
    <row r="35" spans="1:16" ht="31.5" customHeight="1">
      <c r="A35" s="341">
        <v>15</v>
      </c>
      <c r="B35" s="444" t="s">
        <v>538</v>
      </c>
      <c r="C35" s="445">
        <v>45174</v>
      </c>
      <c r="D35" s="444" t="s">
        <v>491</v>
      </c>
      <c r="E35" s="169"/>
      <c r="F35" s="161" t="s">
        <v>539</v>
      </c>
      <c r="G35" s="449"/>
      <c r="H35" s="260">
        <v>30</v>
      </c>
      <c r="I35" s="7" t="s">
        <v>24</v>
      </c>
      <c r="J35" s="455" t="s">
        <v>494</v>
      </c>
      <c r="K35" s="453" t="s">
        <v>540</v>
      </c>
      <c r="L35" s="173" t="s">
        <v>122</v>
      </c>
      <c r="M35" s="455" t="s">
        <v>496</v>
      </c>
      <c r="N35" s="447">
        <v>3300</v>
      </c>
      <c r="O35" s="447">
        <v>99000</v>
      </c>
      <c r="P35" s="453" t="s">
        <v>497</v>
      </c>
    </row>
    <row r="36" spans="1:16" ht="18.75">
      <c r="A36" s="456"/>
      <c r="B36" s="457"/>
      <c r="C36" s="458"/>
      <c r="D36" s="457"/>
      <c r="E36" s="169"/>
      <c r="F36" s="459"/>
      <c r="G36" s="170"/>
      <c r="H36" s="7"/>
      <c r="I36" s="468"/>
      <c r="J36" s="469"/>
      <c r="K36" s="173"/>
      <c r="L36" s="469"/>
      <c r="M36" s="447"/>
      <c r="N36" s="447"/>
      <c r="O36" s="447"/>
    </row>
    <row r="37" spans="1:16" ht="37.5">
      <c r="A37" s="341">
        <v>16</v>
      </c>
      <c r="B37" s="444" t="s">
        <v>541</v>
      </c>
      <c r="C37" s="445">
        <v>45190</v>
      </c>
      <c r="D37" s="444" t="s">
        <v>491</v>
      </c>
      <c r="E37" s="169"/>
      <c r="F37" s="161" t="s">
        <v>542</v>
      </c>
      <c r="G37" s="170" t="s">
        <v>543</v>
      </c>
      <c r="H37" s="260">
        <v>5</v>
      </c>
      <c r="I37" s="7" t="s">
        <v>544</v>
      </c>
      <c r="J37" s="446" t="s">
        <v>494</v>
      </c>
      <c r="K37" s="444" t="s">
        <v>507</v>
      </c>
      <c r="L37" s="173" t="s">
        <v>122</v>
      </c>
      <c r="M37" s="444" t="s">
        <v>496</v>
      </c>
      <c r="N37" s="447">
        <v>9900</v>
      </c>
      <c r="O37" s="447">
        <v>495000</v>
      </c>
      <c r="P37" s="444" t="s">
        <v>497</v>
      </c>
    </row>
    <row r="38" spans="1:16" ht="31.5" customHeight="1">
      <c r="A38" s="456"/>
      <c r="B38" s="457"/>
      <c r="C38" s="458"/>
      <c r="D38" s="457"/>
      <c r="E38" s="169"/>
      <c r="F38" s="459"/>
      <c r="G38" s="170" t="s">
        <v>545</v>
      </c>
      <c r="H38" s="260">
        <v>2</v>
      </c>
      <c r="I38" s="7" t="s">
        <v>544</v>
      </c>
      <c r="J38" s="460"/>
      <c r="K38" s="457"/>
      <c r="L38" s="173" t="s">
        <v>122</v>
      </c>
      <c r="M38" s="457"/>
      <c r="N38" s="447">
        <v>9900</v>
      </c>
      <c r="O38" s="447">
        <v>198000</v>
      </c>
      <c r="P38" s="457"/>
    </row>
    <row r="39" spans="1:16" ht="37.5">
      <c r="A39" s="456"/>
      <c r="B39" s="457"/>
      <c r="C39" s="458"/>
      <c r="D39" s="457"/>
      <c r="E39" s="169"/>
      <c r="F39" s="459"/>
      <c r="G39" s="472" t="s">
        <v>546</v>
      </c>
      <c r="H39" s="260">
        <v>2</v>
      </c>
      <c r="I39" s="7" t="s">
        <v>544</v>
      </c>
      <c r="J39" s="460"/>
      <c r="K39" s="457"/>
      <c r="L39" s="173" t="s">
        <v>122</v>
      </c>
      <c r="M39" s="457"/>
      <c r="N39" s="447">
        <v>9900</v>
      </c>
      <c r="O39" s="447">
        <v>198000</v>
      </c>
      <c r="P39" s="457"/>
    </row>
    <row r="40" spans="1:16" ht="37.5">
      <c r="A40" s="456"/>
      <c r="B40" s="457"/>
      <c r="C40" s="458"/>
      <c r="D40" s="457"/>
      <c r="E40" s="169"/>
      <c r="F40" s="459"/>
      <c r="G40" s="472" t="s">
        <v>547</v>
      </c>
      <c r="H40" s="260">
        <v>7</v>
      </c>
      <c r="I40" s="7" t="s">
        <v>544</v>
      </c>
      <c r="J40" s="460"/>
      <c r="K40" s="457"/>
      <c r="L40" s="173" t="s">
        <v>122</v>
      </c>
      <c r="M40" s="457"/>
      <c r="N40" s="447">
        <v>9900</v>
      </c>
      <c r="O40" s="447">
        <v>693000</v>
      </c>
      <c r="P40" s="457"/>
    </row>
    <row r="41" spans="1:16" ht="34.5" customHeight="1">
      <c r="A41" s="341">
        <v>17</v>
      </c>
      <c r="B41" s="444" t="s">
        <v>548</v>
      </c>
      <c r="C41" s="445">
        <v>45190</v>
      </c>
      <c r="D41" s="444" t="s">
        <v>491</v>
      </c>
      <c r="E41" s="444"/>
      <c r="F41" s="161" t="s">
        <v>549</v>
      </c>
      <c r="G41" s="170" t="s">
        <v>543</v>
      </c>
      <c r="H41" s="260">
        <v>5</v>
      </c>
      <c r="I41" s="7" t="s">
        <v>544</v>
      </c>
      <c r="J41" s="446" t="s">
        <v>494</v>
      </c>
      <c r="K41" s="444" t="s">
        <v>522</v>
      </c>
      <c r="L41" s="173" t="s">
        <v>122</v>
      </c>
      <c r="M41" s="444" t="s">
        <v>496</v>
      </c>
      <c r="N41" s="447">
        <v>9900</v>
      </c>
      <c r="O41" s="447">
        <v>495000</v>
      </c>
      <c r="P41" s="444" t="s">
        <v>497</v>
      </c>
    </row>
    <row r="42" spans="1:16" ht="34.5" customHeight="1">
      <c r="A42" s="456"/>
      <c r="B42" s="457"/>
      <c r="C42" s="458"/>
      <c r="D42" s="457"/>
      <c r="E42" s="457"/>
      <c r="F42" s="459"/>
      <c r="G42" s="170" t="s">
        <v>545</v>
      </c>
      <c r="H42" s="260">
        <v>3</v>
      </c>
      <c r="I42" s="7" t="s">
        <v>544</v>
      </c>
      <c r="J42" s="460"/>
      <c r="K42" s="457"/>
      <c r="L42" s="173" t="s">
        <v>122</v>
      </c>
      <c r="M42" s="457"/>
      <c r="N42" s="447">
        <v>9900</v>
      </c>
      <c r="O42" s="447">
        <v>297000</v>
      </c>
      <c r="P42" s="457"/>
    </row>
    <row r="43" spans="1:16" ht="31.5" customHeight="1">
      <c r="A43" s="456"/>
      <c r="B43" s="457"/>
      <c r="C43" s="458"/>
      <c r="D43" s="457"/>
      <c r="E43" s="457"/>
      <c r="F43" s="459"/>
      <c r="G43" s="472" t="s">
        <v>546</v>
      </c>
      <c r="H43" s="260">
        <v>3</v>
      </c>
      <c r="I43" s="7" t="s">
        <v>544</v>
      </c>
      <c r="J43" s="460"/>
      <c r="K43" s="457"/>
      <c r="L43" s="173" t="s">
        <v>122</v>
      </c>
      <c r="M43" s="457"/>
      <c r="N43" s="447">
        <v>9900</v>
      </c>
      <c r="O43" s="447">
        <v>297000</v>
      </c>
      <c r="P43" s="457"/>
    </row>
    <row r="44" spans="1:16" ht="37.5">
      <c r="A44" s="456"/>
      <c r="B44" s="457"/>
      <c r="C44" s="458"/>
      <c r="D44" s="457"/>
      <c r="E44" s="457"/>
      <c r="F44" s="459"/>
      <c r="G44" s="472" t="s">
        <v>547</v>
      </c>
      <c r="H44" s="260">
        <v>6</v>
      </c>
      <c r="I44" s="7" t="s">
        <v>544</v>
      </c>
      <c r="J44" s="460"/>
      <c r="K44" s="457"/>
      <c r="L44" s="173" t="s">
        <v>122</v>
      </c>
      <c r="M44" s="457"/>
      <c r="N44" s="447">
        <v>9900</v>
      </c>
      <c r="O44" s="447">
        <v>594000</v>
      </c>
      <c r="P44" s="457"/>
    </row>
    <row r="45" spans="1:16" ht="31.5">
      <c r="A45" s="341">
        <v>18</v>
      </c>
      <c r="B45" s="444" t="s">
        <v>550</v>
      </c>
      <c r="C45" s="445">
        <v>45190</v>
      </c>
      <c r="D45" s="444" t="s">
        <v>491</v>
      </c>
      <c r="E45" s="444"/>
      <c r="F45" s="161" t="s">
        <v>551</v>
      </c>
      <c r="G45" s="170" t="s">
        <v>40</v>
      </c>
      <c r="H45" s="260">
        <v>400</v>
      </c>
      <c r="I45" s="7" t="s">
        <v>24</v>
      </c>
      <c r="J45" s="446" t="s">
        <v>494</v>
      </c>
      <c r="K45" s="444" t="s">
        <v>495</v>
      </c>
      <c r="L45" s="173" t="s">
        <v>122</v>
      </c>
      <c r="M45" s="444" t="s">
        <v>496</v>
      </c>
      <c r="N45" s="447">
        <v>9900</v>
      </c>
      <c r="O45" s="447">
        <v>3960000</v>
      </c>
      <c r="P45" s="444" t="s">
        <v>497</v>
      </c>
    </row>
    <row r="46" spans="1:16" ht="31.5">
      <c r="A46" s="456"/>
      <c r="B46" s="457"/>
      <c r="C46" s="458"/>
      <c r="D46" s="457"/>
      <c r="E46" s="457"/>
      <c r="F46" s="459"/>
      <c r="G46" s="170" t="s">
        <v>42</v>
      </c>
      <c r="H46" s="260">
        <v>150</v>
      </c>
      <c r="I46" s="7" t="s">
        <v>24</v>
      </c>
      <c r="J46" s="460"/>
      <c r="K46" s="457"/>
      <c r="L46" s="173" t="s">
        <v>122</v>
      </c>
      <c r="M46" s="457"/>
      <c r="N46" s="447">
        <v>9900</v>
      </c>
      <c r="O46" s="447">
        <v>1480000</v>
      </c>
      <c r="P46" s="457"/>
    </row>
    <row r="47" spans="1:16" ht="31.5" customHeight="1">
      <c r="A47" s="456"/>
      <c r="B47" s="457"/>
      <c r="C47" s="458"/>
      <c r="D47" s="457"/>
      <c r="E47" s="457"/>
      <c r="F47" s="459"/>
      <c r="G47" s="170" t="s">
        <v>552</v>
      </c>
      <c r="H47" s="260">
        <v>100</v>
      </c>
      <c r="I47" s="7" t="s">
        <v>24</v>
      </c>
      <c r="J47" s="460"/>
      <c r="K47" s="457"/>
      <c r="L47" s="173" t="s">
        <v>122</v>
      </c>
      <c r="M47" s="457"/>
      <c r="N47" s="447">
        <v>3300</v>
      </c>
      <c r="O47" s="447">
        <v>330000</v>
      </c>
      <c r="P47" s="457"/>
    </row>
    <row r="48" spans="1:16" ht="31.5">
      <c r="A48" s="456"/>
      <c r="B48" s="457"/>
      <c r="C48" s="458"/>
      <c r="D48" s="457"/>
      <c r="E48" s="457"/>
      <c r="F48" s="459"/>
      <c r="G48" s="170" t="s">
        <v>37</v>
      </c>
      <c r="H48" s="260">
        <v>250</v>
      </c>
      <c r="I48" s="7" t="s">
        <v>24</v>
      </c>
      <c r="J48" s="460"/>
      <c r="K48" s="457"/>
      <c r="L48" s="173" t="s">
        <v>122</v>
      </c>
      <c r="M48" s="457"/>
      <c r="N48" s="447">
        <v>9900</v>
      </c>
      <c r="O48" s="447">
        <v>2475000</v>
      </c>
      <c r="P48" s="457"/>
    </row>
    <row r="49" spans="1:17" ht="37.5">
      <c r="A49" s="456"/>
      <c r="B49" s="457"/>
      <c r="C49" s="458"/>
      <c r="D49" s="457"/>
      <c r="E49" s="457"/>
      <c r="F49" s="459"/>
      <c r="G49" s="170" t="s">
        <v>547</v>
      </c>
      <c r="H49" s="260">
        <v>20</v>
      </c>
      <c r="I49" s="7" t="s">
        <v>544</v>
      </c>
      <c r="J49" s="460"/>
      <c r="K49" s="457"/>
      <c r="L49" s="173" t="s">
        <v>122</v>
      </c>
      <c r="M49" s="457"/>
      <c r="N49" s="447">
        <v>99000</v>
      </c>
      <c r="O49" s="447">
        <v>1980000</v>
      </c>
      <c r="P49" s="457"/>
    </row>
    <row r="50" spans="1:17" ht="42" customHeight="1">
      <c r="A50" s="456"/>
      <c r="B50" s="457"/>
      <c r="C50" s="458"/>
      <c r="D50" s="457"/>
      <c r="E50" s="457"/>
      <c r="F50" s="459"/>
      <c r="G50" s="473" t="s">
        <v>553</v>
      </c>
      <c r="H50" s="260">
        <v>8</v>
      </c>
      <c r="I50" s="7" t="s">
        <v>544</v>
      </c>
      <c r="J50" s="460"/>
      <c r="K50" s="457"/>
      <c r="L50" s="173" t="s">
        <v>122</v>
      </c>
      <c r="M50" s="457"/>
      <c r="N50" s="447">
        <v>99000</v>
      </c>
      <c r="O50" s="447">
        <v>792000</v>
      </c>
      <c r="P50" s="457"/>
    </row>
    <row r="51" spans="1:17" ht="18.75">
      <c r="A51" s="456"/>
      <c r="B51" s="457"/>
      <c r="C51" s="458"/>
      <c r="D51" s="457"/>
      <c r="E51" s="457"/>
      <c r="F51" s="459"/>
      <c r="G51" s="474"/>
      <c r="H51" s="475">
        <v>200</v>
      </c>
      <c r="I51" s="7" t="s">
        <v>24</v>
      </c>
      <c r="J51" s="460"/>
      <c r="K51" s="457"/>
      <c r="L51" s="463" t="s">
        <v>122</v>
      </c>
      <c r="M51" s="457"/>
      <c r="N51" s="476">
        <v>9900</v>
      </c>
      <c r="O51" s="476">
        <v>1980000</v>
      </c>
      <c r="P51" s="457"/>
    </row>
    <row r="52" spans="1:17" ht="36" customHeight="1">
      <c r="A52" s="456"/>
      <c r="B52" s="457"/>
      <c r="C52" s="458"/>
      <c r="D52" s="457"/>
      <c r="E52" s="457"/>
      <c r="F52" s="459"/>
      <c r="G52" s="170" t="s">
        <v>23</v>
      </c>
      <c r="H52" s="477"/>
      <c r="I52" s="161"/>
      <c r="J52" s="460"/>
      <c r="K52" s="457"/>
      <c r="L52" s="465"/>
      <c r="M52" s="457"/>
      <c r="N52" s="478"/>
      <c r="O52" s="478"/>
      <c r="P52" s="457"/>
    </row>
    <row r="53" spans="1:17" ht="18.75">
      <c r="A53" s="338"/>
      <c r="B53" s="449"/>
      <c r="C53" s="450"/>
      <c r="D53" s="449"/>
      <c r="E53" s="449"/>
      <c r="F53" s="443"/>
      <c r="G53" s="170"/>
      <c r="H53" s="260"/>
      <c r="I53" s="443"/>
      <c r="J53" s="451"/>
      <c r="K53" s="449"/>
      <c r="L53" s="173"/>
      <c r="M53" s="449"/>
      <c r="N53" s="447"/>
      <c r="O53" s="447"/>
      <c r="P53" s="449"/>
    </row>
    <row r="54" spans="1:17" ht="31.5">
      <c r="A54" s="341">
        <v>19</v>
      </c>
      <c r="B54" s="444" t="s">
        <v>554</v>
      </c>
      <c r="C54" s="445">
        <v>45190</v>
      </c>
      <c r="D54" s="444" t="s">
        <v>491</v>
      </c>
      <c r="E54" s="169"/>
      <c r="F54" s="161" t="s">
        <v>555</v>
      </c>
      <c r="G54" s="170" t="s">
        <v>40</v>
      </c>
      <c r="H54" s="260">
        <v>400</v>
      </c>
      <c r="I54" s="7" t="s">
        <v>24</v>
      </c>
      <c r="J54" s="446" t="s">
        <v>494</v>
      </c>
      <c r="K54" s="444" t="s">
        <v>501</v>
      </c>
      <c r="L54" s="173" t="s">
        <v>122</v>
      </c>
      <c r="M54" s="444" t="s">
        <v>496</v>
      </c>
      <c r="N54" s="447">
        <v>9900</v>
      </c>
      <c r="O54" s="447">
        <v>3960000</v>
      </c>
      <c r="P54" s="444" t="s">
        <v>497</v>
      </c>
    </row>
    <row r="55" spans="1:17" ht="31.5">
      <c r="A55" s="456"/>
      <c r="B55" s="457"/>
      <c r="C55" s="458"/>
      <c r="D55" s="457"/>
      <c r="E55" s="169"/>
      <c r="F55" s="459"/>
      <c r="G55" s="170" t="s">
        <v>42</v>
      </c>
      <c r="H55" s="260">
        <v>150</v>
      </c>
      <c r="I55" s="7" t="s">
        <v>24</v>
      </c>
      <c r="J55" s="460"/>
      <c r="K55" s="457"/>
      <c r="L55" s="173" t="s">
        <v>122</v>
      </c>
      <c r="M55" s="457"/>
      <c r="N55" s="447">
        <v>9900</v>
      </c>
      <c r="O55" s="447">
        <v>1480000</v>
      </c>
      <c r="P55" s="457"/>
    </row>
    <row r="56" spans="1:17" ht="31.5">
      <c r="A56" s="456"/>
      <c r="B56" s="457"/>
      <c r="C56" s="458"/>
      <c r="D56" s="457"/>
      <c r="E56" s="169"/>
      <c r="F56" s="459"/>
      <c r="G56" s="170" t="s">
        <v>41</v>
      </c>
      <c r="H56" s="260">
        <v>100</v>
      </c>
      <c r="I56" s="7" t="s">
        <v>24</v>
      </c>
      <c r="J56" s="460"/>
      <c r="K56" s="457"/>
      <c r="L56" s="173" t="s">
        <v>122</v>
      </c>
      <c r="M56" s="457"/>
      <c r="N56" s="447">
        <v>9900</v>
      </c>
      <c r="O56" s="447">
        <v>990000</v>
      </c>
      <c r="P56" s="457"/>
    </row>
    <row r="57" spans="1:17" ht="31.5">
      <c r="A57" s="456"/>
      <c r="B57" s="457"/>
      <c r="C57" s="458"/>
      <c r="D57" s="457"/>
      <c r="E57" s="169"/>
      <c r="F57" s="459"/>
      <c r="G57" s="170" t="s">
        <v>23</v>
      </c>
      <c r="H57" s="260">
        <v>200</v>
      </c>
      <c r="I57" s="7" t="s">
        <v>24</v>
      </c>
      <c r="J57" s="460"/>
      <c r="K57" s="457"/>
      <c r="L57" s="173" t="s">
        <v>122</v>
      </c>
      <c r="M57" s="457"/>
      <c r="N57" s="476">
        <v>9900</v>
      </c>
      <c r="O57" s="476">
        <v>1980000</v>
      </c>
      <c r="P57" s="457"/>
    </row>
    <row r="58" spans="1:17" ht="31.5" customHeight="1">
      <c r="A58" s="456"/>
      <c r="B58" s="457"/>
      <c r="C58" s="458"/>
      <c r="D58" s="457"/>
      <c r="E58" s="169"/>
      <c r="F58" s="459"/>
      <c r="G58" s="170" t="s">
        <v>552</v>
      </c>
      <c r="H58" s="260">
        <v>100</v>
      </c>
      <c r="I58" s="7" t="s">
        <v>24</v>
      </c>
      <c r="J58" s="460"/>
      <c r="K58" s="457"/>
      <c r="L58" s="173" t="s">
        <v>122</v>
      </c>
      <c r="M58" s="457"/>
      <c r="N58" s="478"/>
      <c r="O58" s="478"/>
      <c r="P58" s="457"/>
    </row>
    <row r="59" spans="1:17" ht="60" customHeight="1">
      <c r="A59" s="456"/>
      <c r="B59" s="457"/>
      <c r="C59" s="458"/>
      <c r="D59" s="457"/>
      <c r="E59" s="169"/>
      <c r="F59" s="459"/>
      <c r="G59" s="473" t="s">
        <v>37</v>
      </c>
      <c r="H59" s="260">
        <v>250</v>
      </c>
      <c r="I59" s="7" t="s">
        <v>24</v>
      </c>
      <c r="J59" s="460"/>
      <c r="K59" s="457"/>
      <c r="L59" s="173" t="s">
        <v>122</v>
      </c>
      <c r="M59" s="457"/>
      <c r="N59" s="447">
        <v>3300</v>
      </c>
      <c r="O59" s="447">
        <v>330000</v>
      </c>
      <c r="P59" s="457"/>
    </row>
    <row r="60" spans="1:17" ht="0.75" customHeight="1">
      <c r="A60" s="456"/>
      <c r="B60" s="457"/>
      <c r="C60" s="458"/>
      <c r="D60" s="457"/>
      <c r="E60" s="169"/>
      <c r="F60" s="459"/>
      <c r="G60" s="474"/>
      <c r="H60" s="475"/>
      <c r="I60" s="7"/>
      <c r="J60" s="460"/>
      <c r="K60" s="457"/>
      <c r="L60" s="463"/>
      <c r="M60" s="457"/>
      <c r="N60" s="476"/>
      <c r="O60" s="476"/>
      <c r="P60" s="457"/>
    </row>
    <row r="61" spans="1:17" ht="0.75" customHeight="1">
      <c r="A61" s="456"/>
      <c r="B61" s="457"/>
      <c r="C61" s="458"/>
      <c r="D61" s="457"/>
      <c r="E61" s="169"/>
      <c r="F61" s="459"/>
      <c r="G61" s="473"/>
      <c r="H61" s="477"/>
      <c r="I61" s="161"/>
      <c r="J61" s="460"/>
      <c r="K61" s="457"/>
      <c r="L61" s="465"/>
      <c r="M61" s="457"/>
      <c r="N61" s="478"/>
      <c r="O61" s="478"/>
      <c r="P61" s="457"/>
    </row>
    <row r="62" spans="1:17" ht="17.25" customHeight="1">
      <c r="A62" s="456"/>
      <c r="B62" s="457"/>
      <c r="C62" s="458"/>
      <c r="D62" s="457"/>
      <c r="E62" s="169"/>
      <c r="F62" s="459"/>
      <c r="G62" s="474"/>
      <c r="H62" s="475"/>
      <c r="I62" s="443"/>
      <c r="J62" s="460"/>
      <c r="K62" s="457"/>
      <c r="L62" s="463"/>
      <c r="M62" s="457"/>
      <c r="N62" s="447">
        <v>9900</v>
      </c>
      <c r="O62" s="447">
        <v>2475000</v>
      </c>
      <c r="P62" s="457"/>
    </row>
    <row r="63" spans="1:17" ht="0.75" customHeight="1">
      <c r="A63" s="456"/>
      <c r="B63" s="457"/>
      <c r="C63" s="458"/>
      <c r="D63" s="457"/>
      <c r="E63" s="304"/>
      <c r="F63" s="459"/>
      <c r="G63" s="170"/>
      <c r="H63" s="477"/>
      <c r="I63" s="165"/>
      <c r="J63" s="460"/>
      <c r="K63" s="457"/>
      <c r="L63" s="465"/>
      <c r="M63" s="457"/>
      <c r="N63" s="447">
        <v>9900</v>
      </c>
      <c r="O63" s="447">
        <v>2475000</v>
      </c>
      <c r="P63" s="457"/>
    </row>
    <row r="64" spans="1:17" ht="31.5">
      <c r="A64" s="341">
        <v>20</v>
      </c>
      <c r="B64" s="444" t="s">
        <v>556</v>
      </c>
      <c r="C64" s="445">
        <v>45190</v>
      </c>
      <c r="D64" s="444" t="s">
        <v>491</v>
      </c>
      <c r="E64" s="444"/>
      <c r="F64" s="161" t="s">
        <v>557</v>
      </c>
      <c r="G64" s="170" t="s">
        <v>40</v>
      </c>
      <c r="H64" s="260">
        <v>400</v>
      </c>
      <c r="I64" s="7" t="s">
        <v>24</v>
      </c>
      <c r="J64" s="446" t="s">
        <v>494</v>
      </c>
      <c r="K64" s="444" t="s">
        <v>510</v>
      </c>
      <c r="L64" s="173" t="s">
        <v>122</v>
      </c>
      <c r="M64" s="444" t="s">
        <v>558</v>
      </c>
      <c r="N64" s="447">
        <v>9900</v>
      </c>
      <c r="O64" s="447">
        <v>3960000</v>
      </c>
      <c r="P64" s="444" t="s">
        <v>497</v>
      </c>
    </row>
    <row r="65" spans="1:16" ht="31.5">
      <c r="A65" s="456"/>
      <c r="B65" s="457"/>
      <c r="C65" s="458"/>
      <c r="D65" s="457"/>
      <c r="E65" s="457"/>
      <c r="F65" s="459"/>
      <c r="G65" s="170" t="s">
        <v>42</v>
      </c>
      <c r="H65" s="260">
        <v>150</v>
      </c>
      <c r="I65" s="7" t="s">
        <v>24</v>
      </c>
      <c r="J65" s="460"/>
      <c r="K65" s="457"/>
      <c r="L65" s="173" t="s">
        <v>122</v>
      </c>
      <c r="M65" s="457"/>
      <c r="N65" s="447">
        <v>9900</v>
      </c>
      <c r="O65" s="447">
        <v>1480000</v>
      </c>
      <c r="P65" s="457"/>
    </row>
    <row r="66" spans="1:16" ht="31.5">
      <c r="A66" s="456"/>
      <c r="B66" s="457"/>
      <c r="C66" s="458"/>
      <c r="D66" s="457"/>
      <c r="E66" s="457"/>
      <c r="F66" s="459"/>
      <c r="G66" s="170" t="s">
        <v>23</v>
      </c>
      <c r="H66" s="260">
        <v>150</v>
      </c>
      <c r="I66" s="7" t="s">
        <v>24</v>
      </c>
      <c r="J66" s="460"/>
      <c r="K66" s="457"/>
      <c r="L66" s="173" t="s">
        <v>122</v>
      </c>
      <c r="M66" s="457"/>
      <c r="N66" s="447">
        <v>9900</v>
      </c>
      <c r="O66" s="447">
        <v>1480000</v>
      </c>
      <c r="P66" s="457"/>
    </row>
    <row r="67" spans="1:16" ht="31.5">
      <c r="A67" s="456"/>
      <c r="B67" s="457"/>
      <c r="C67" s="458"/>
      <c r="D67" s="457"/>
      <c r="E67" s="457"/>
      <c r="F67" s="459"/>
      <c r="G67" s="170" t="s">
        <v>552</v>
      </c>
      <c r="H67" s="260">
        <v>50</v>
      </c>
      <c r="I67" s="7" t="s">
        <v>24</v>
      </c>
      <c r="J67" s="460"/>
      <c r="K67" s="457"/>
      <c r="L67" s="173" t="s">
        <v>122</v>
      </c>
      <c r="M67" s="457"/>
      <c r="N67" s="447">
        <v>3300</v>
      </c>
      <c r="O67" s="447">
        <v>165000</v>
      </c>
      <c r="P67" s="457"/>
    </row>
    <row r="68" spans="1:16" ht="31.5">
      <c r="A68" s="456"/>
      <c r="B68" s="457"/>
      <c r="C68" s="458"/>
      <c r="D68" s="457"/>
      <c r="E68" s="457"/>
      <c r="F68" s="459"/>
      <c r="G68" s="479" t="s">
        <v>37</v>
      </c>
      <c r="H68" s="260">
        <v>200</v>
      </c>
      <c r="I68" s="7" t="s">
        <v>24</v>
      </c>
      <c r="J68" s="460"/>
      <c r="K68" s="457"/>
      <c r="L68" s="173" t="s">
        <v>122</v>
      </c>
      <c r="M68" s="457"/>
      <c r="N68" s="447">
        <v>9900</v>
      </c>
      <c r="O68" s="447">
        <v>1980000</v>
      </c>
      <c r="P68" s="457"/>
    </row>
    <row r="69" spans="1:16" ht="18.75" hidden="1">
      <c r="A69" s="456"/>
      <c r="B69" s="457"/>
      <c r="C69" s="458"/>
      <c r="D69" s="457"/>
      <c r="E69" s="457"/>
      <c r="F69" s="459"/>
      <c r="G69" s="170"/>
      <c r="H69" s="475"/>
      <c r="I69" s="7"/>
      <c r="J69" s="460"/>
      <c r="K69" s="457"/>
      <c r="L69" s="463"/>
      <c r="M69" s="457"/>
      <c r="N69" s="476"/>
      <c r="O69" s="476"/>
      <c r="P69" s="457"/>
    </row>
    <row r="70" spans="1:16" ht="15" hidden="1" customHeight="1">
      <c r="A70" s="456"/>
      <c r="B70" s="457"/>
      <c r="C70" s="458"/>
      <c r="D70" s="457"/>
      <c r="E70" s="457"/>
      <c r="F70" s="459"/>
      <c r="G70" s="170"/>
      <c r="H70" s="477"/>
      <c r="I70" s="165"/>
      <c r="J70" s="460"/>
      <c r="K70" s="457"/>
      <c r="L70" s="465"/>
      <c r="M70" s="457"/>
      <c r="N70" s="478"/>
      <c r="O70" s="478"/>
      <c r="P70" s="457"/>
    </row>
    <row r="71" spans="1:16" ht="31.5">
      <c r="A71" s="341">
        <v>21</v>
      </c>
      <c r="B71" s="444" t="s">
        <v>559</v>
      </c>
      <c r="C71" s="445">
        <v>45190</v>
      </c>
      <c r="D71" s="444" t="s">
        <v>491</v>
      </c>
      <c r="E71" s="444"/>
      <c r="F71" s="161" t="s">
        <v>560</v>
      </c>
      <c r="G71" s="170" t="s">
        <v>23</v>
      </c>
      <c r="H71" s="260">
        <v>80</v>
      </c>
      <c r="I71" s="7" t="s">
        <v>24</v>
      </c>
      <c r="J71" s="446" t="s">
        <v>494</v>
      </c>
      <c r="K71" s="444" t="s">
        <v>513</v>
      </c>
      <c r="L71" s="173" t="s">
        <v>122</v>
      </c>
      <c r="M71" s="444" t="s">
        <v>558</v>
      </c>
      <c r="N71" s="447">
        <v>9</v>
      </c>
      <c r="O71" s="447">
        <v>720</v>
      </c>
      <c r="P71" s="444" t="s">
        <v>497</v>
      </c>
    </row>
    <row r="72" spans="1:16" ht="31.5">
      <c r="A72" s="456"/>
      <c r="B72" s="457"/>
      <c r="C72" s="458"/>
      <c r="D72" s="457"/>
      <c r="E72" s="457"/>
      <c r="F72" s="459"/>
      <c r="G72" s="170" t="s">
        <v>552</v>
      </c>
      <c r="H72" s="260">
        <v>100</v>
      </c>
      <c r="I72" s="7" t="s">
        <v>24</v>
      </c>
      <c r="J72" s="460"/>
      <c r="K72" s="457"/>
      <c r="L72" s="173" t="s">
        <v>122</v>
      </c>
      <c r="M72" s="457"/>
      <c r="N72" s="447">
        <v>9</v>
      </c>
      <c r="O72" s="447">
        <v>900</v>
      </c>
      <c r="P72" s="457"/>
    </row>
    <row r="73" spans="1:16" ht="31.5">
      <c r="A73" s="456"/>
      <c r="B73" s="457"/>
      <c r="C73" s="458"/>
      <c r="D73" s="457"/>
      <c r="E73" s="457"/>
      <c r="F73" s="459"/>
      <c r="G73" s="170" t="s">
        <v>37</v>
      </c>
      <c r="H73" s="260">
        <v>50</v>
      </c>
      <c r="I73" s="7" t="s">
        <v>24</v>
      </c>
      <c r="J73" s="460"/>
      <c r="K73" s="457"/>
      <c r="L73" s="173" t="s">
        <v>122</v>
      </c>
      <c r="M73" s="457"/>
      <c r="N73" s="447">
        <v>9</v>
      </c>
      <c r="O73" s="447">
        <v>450</v>
      </c>
      <c r="P73" s="457"/>
    </row>
    <row r="74" spans="1:16" ht="31.5">
      <c r="A74" s="456"/>
      <c r="B74" s="457"/>
      <c r="C74" s="458"/>
      <c r="D74" s="457"/>
      <c r="E74" s="457"/>
      <c r="F74" s="459"/>
      <c r="G74" s="170" t="s">
        <v>28</v>
      </c>
      <c r="H74" s="260">
        <v>10</v>
      </c>
      <c r="I74" s="7" t="s">
        <v>24</v>
      </c>
      <c r="J74" s="460"/>
      <c r="K74" s="457"/>
      <c r="L74" s="173" t="s">
        <v>122</v>
      </c>
      <c r="M74" s="457"/>
      <c r="N74" s="447">
        <v>3</v>
      </c>
      <c r="O74" s="447">
        <v>30</v>
      </c>
      <c r="P74" s="457"/>
    </row>
    <row r="75" spans="1:16" ht="31.5">
      <c r="A75" s="456"/>
      <c r="B75" s="457"/>
      <c r="C75" s="458"/>
      <c r="D75" s="457"/>
      <c r="E75" s="457"/>
      <c r="F75" s="459"/>
      <c r="G75" s="473" t="s">
        <v>500</v>
      </c>
      <c r="H75" s="260">
        <v>10</v>
      </c>
      <c r="I75" s="7" t="s">
        <v>24</v>
      </c>
      <c r="J75" s="460"/>
      <c r="K75" s="457"/>
      <c r="L75" s="173" t="s">
        <v>122</v>
      </c>
      <c r="M75" s="457"/>
      <c r="N75" s="447">
        <v>9</v>
      </c>
      <c r="O75" s="447">
        <v>90</v>
      </c>
      <c r="P75" s="457"/>
    </row>
    <row r="76" spans="1:16" ht="31.5">
      <c r="A76" s="456"/>
      <c r="B76" s="457"/>
      <c r="C76" s="458"/>
      <c r="D76" s="457"/>
      <c r="E76" s="457"/>
      <c r="F76" s="459"/>
      <c r="G76" s="474"/>
      <c r="H76" s="260">
        <v>200</v>
      </c>
      <c r="I76" s="7" t="s">
        <v>24</v>
      </c>
      <c r="J76" s="460"/>
      <c r="K76" s="457"/>
      <c r="L76" s="173" t="s">
        <v>122</v>
      </c>
      <c r="M76" s="457"/>
      <c r="N76" s="447">
        <v>3</v>
      </c>
      <c r="O76" s="447">
        <v>600</v>
      </c>
      <c r="P76" s="457"/>
    </row>
    <row r="77" spans="1:16" ht="18.75">
      <c r="A77" s="456"/>
      <c r="B77" s="457"/>
      <c r="C77" s="458"/>
      <c r="D77" s="457"/>
      <c r="E77" s="457"/>
      <c r="F77" s="459"/>
      <c r="G77" s="170" t="s">
        <v>47</v>
      </c>
      <c r="H77" s="475">
        <v>10</v>
      </c>
      <c r="I77" s="7" t="s">
        <v>24</v>
      </c>
      <c r="J77" s="460"/>
      <c r="K77" s="457"/>
      <c r="L77" s="463" t="s">
        <v>122</v>
      </c>
      <c r="M77" s="457"/>
      <c r="N77" s="476">
        <v>3</v>
      </c>
      <c r="O77" s="476">
        <v>30</v>
      </c>
      <c r="P77" s="457"/>
    </row>
    <row r="78" spans="1:16">
      <c r="A78" s="456"/>
      <c r="B78" s="457"/>
      <c r="C78" s="458"/>
      <c r="D78" s="457"/>
      <c r="E78" s="457"/>
      <c r="F78" s="459"/>
      <c r="G78" s="170" t="s">
        <v>40</v>
      </c>
      <c r="H78" s="477"/>
      <c r="I78" s="161" t="s">
        <v>24</v>
      </c>
      <c r="J78" s="460"/>
      <c r="K78" s="457"/>
      <c r="L78" s="465"/>
      <c r="M78" s="457"/>
      <c r="N78" s="478"/>
      <c r="O78" s="478"/>
      <c r="P78" s="457"/>
    </row>
    <row r="79" spans="1:16" ht="31.5" customHeight="1">
      <c r="A79" s="338"/>
      <c r="B79" s="449"/>
      <c r="C79" s="450"/>
      <c r="D79" s="449"/>
      <c r="E79" s="449"/>
      <c r="F79" s="443"/>
      <c r="G79" s="170" t="s">
        <v>42</v>
      </c>
      <c r="H79" s="260">
        <v>10</v>
      </c>
      <c r="I79" s="443"/>
      <c r="J79" s="451"/>
      <c r="K79" s="449"/>
      <c r="L79" s="173" t="s">
        <v>122</v>
      </c>
      <c r="M79" s="449"/>
      <c r="N79" s="447">
        <v>15</v>
      </c>
      <c r="O79" s="447">
        <v>150</v>
      </c>
      <c r="P79" s="449"/>
    </row>
    <row r="80" spans="1:16" ht="31.5">
      <c r="A80" s="341">
        <v>22</v>
      </c>
      <c r="B80" s="444" t="s">
        <v>561</v>
      </c>
      <c r="C80" s="445">
        <v>45190</v>
      </c>
      <c r="D80" s="444" t="s">
        <v>491</v>
      </c>
      <c r="E80" s="444"/>
      <c r="F80" s="161" t="s">
        <v>562</v>
      </c>
      <c r="G80" s="170" t="s">
        <v>40</v>
      </c>
      <c r="H80" s="260">
        <v>400</v>
      </c>
      <c r="I80" s="7" t="s">
        <v>24</v>
      </c>
      <c r="J80" s="446" t="s">
        <v>494</v>
      </c>
      <c r="K80" s="444" t="s">
        <v>507</v>
      </c>
      <c r="L80" s="173" t="s">
        <v>122</v>
      </c>
      <c r="M80" s="444" t="s">
        <v>558</v>
      </c>
      <c r="N80" s="447">
        <v>9900</v>
      </c>
      <c r="O80" s="447">
        <v>3960000</v>
      </c>
      <c r="P80" s="444" t="s">
        <v>497</v>
      </c>
    </row>
    <row r="81" spans="1:16" ht="31.5">
      <c r="A81" s="456"/>
      <c r="B81" s="457"/>
      <c r="C81" s="458"/>
      <c r="D81" s="457"/>
      <c r="E81" s="457"/>
      <c r="F81" s="459"/>
      <c r="G81" s="170" t="s">
        <v>42</v>
      </c>
      <c r="H81" s="260">
        <v>150</v>
      </c>
      <c r="I81" s="7" t="s">
        <v>24</v>
      </c>
      <c r="J81" s="460"/>
      <c r="K81" s="457"/>
      <c r="L81" s="173" t="s">
        <v>122</v>
      </c>
      <c r="M81" s="457"/>
      <c r="N81" s="447">
        <v>9900</v>
      </c>
      <c r="O81" s="447">
        <v>1480000</v>
      </c>
      <c r="P81" s="457"/>
    </row>
    <row r="82" spans="1:16" ht="31.5">
      <c r="A82" s="456"/>
      <c r="B82" s="457"/>
      <c r="C82" s="458"/>
      <c r="D82" s="457"/>
      <c r="E82" s="457"/>
      <c r="F82" s="459"/>
      <c r="G82" s="170" t="s">
        <v>552</v>
      </c>
      <c r="H82" s="260">
        <v>50</v>
      </c>
      <c r="I82" s="7" t="s">
        <v>24</v>
      </c>
      <c r="J82" s="460"/>
      <c r="K82" s="457"/>
      <c r="L82" s="173" t="s">
        <v>122</v>
      </c>
      <c r="M82" s="457"/>
      <c r="N82" s="447">
        <v>3300</v>
      </c>
      <c r="O82" s="447">
        <v>330000</v>
      </c>
      <c r="P82" s="457"/>
    </row>
    <row r="83" spans="1:16" ht="31.5">
      <c r="A83" s="456"/>
      <c r="B83" s="457"/>
      <c r="C83" s="458"/>
      <c r="D83" s="457"/>
      <c r="E83" s="457"/>
      <c r="F83" s="459"/>
      <c r="G83" s="170" t="s">
        <v>37</v>
      </c>
      <c r="H83" s="260">
        <v>200</v>
      </c>
      <c r="I83" s="7" t="s">
        <v>24</v>
      </c>
      <c r="J83" s="460"/>
      <c r="K83" s="457"/>
      <c r="L83" s="173" t="s">
        <v>122</v>
      </c>
      <c r="M83" s="457"/>
      <c r="N83" s="447">
        <v>99000</v>
      </c>
      <c r="O83" s="447">
        <v>1980000</v>
      </c>
      <c r="P83" s="457"/>
    </row>
    <row r="84" spans="1:16" ht="31.5">
      <c r="A84" s="456"/>
      <c r="B84" s="457"/>
      <c r="C84" s="458"/>
      <c r="D84" s="457"/>
      <c r="E84" s="457"/>
      <c r="F84" s="459"/>
      <c r="G84" s="170" t="s">
        <v>547</v>
      </c>
      <c r="H84" s="260">
        <v>8</v>
      </c>
      <c r="I84" s="7" t="s">
        <v>264</v>
      </c>
      <c r="J84" s="460"/>
      <c r="K84" s="457"/>
      <c r="L84" s="173" t="s">
        <v>122</v>
      </c>
      <c r="M84" s="457"/>
      <c r="N84" s="447">
        <v>99000</v>
      </c>
      <c r="O84" s="447">
        <v>792000</v>
      </c>
      <c r="P84" s="457"/>
    </row>
    <row r="85" spans="1:16" ht="31.5" customHeight="1">
      <c r="A85" s="456"/>
      <c r="B85" s="457"/>
      <c r="C85" s="458"/>
      <c r="D85" s="457"/>
      <c r="E85" s="457"/>
      <c r="F85" s="459"/>
      <c r="G85" s="473" t="s">
        <v>553</v>
      </c>
      <c r="H85" s="260">
        <v>15</v>
      </c>
      <c r="I85" s="7" t="s">
        <v>264</v>
      </c>
      <c r="J85" s="460"/>
      <c r="K85" s="457"/>
      <c r="L85" s="173" t="s">
        <v>122</v>
      </c>
      <c r="M85" s="457"/>
      <c r="N85" s="447">
        <v>99000</v>
      </c>
      <c r="O85" s="447">
        <v>1386000</v>
      </c>
      <c r="P85" s="457"/>
    </row>
    <row r="86" spans="1:16" ht="18.75" hidden="1" customHeight="1">
      <c r="A86" s="456"/>
      <c r="B86" s="457"/>
      <c r="C86" s="458"/>
      <c r="D86" s="457"/>
      <c r="E86" s="457"/>
      <c r="F86" s="459"/>
      <c r="G86" s="474"/>
      <c r="H86" s="475">
        <v>150</v>
      </c>
      <c r="I86" s="7" t="s">
        <v>24</v>
      </c>
      <c r="J86" s="460"/>
      <c r="K86" s="457"/>
      <c r="L86" s="463" t="s">
        <v>122</v>
      </c>
      <c r="M86" s="457"/>
      <c r="N86" s="476">
        <v>99000</v>
      </c>
      <c r="O86" s="476">
        <v>1485000</v>
      </c>
      <c r="P86" s="457"/>
    </row>
    <row r="87" spans="1:16">
      <c r="A87" s="456"/>
      <c r="B87" s="457"/>
      <c r="C87" s="458"/>
      <c r="D87" s="457"/>
      <c r="E87" s="457"/>
      <c r="F87" s="459"/>
      <c r="G87" s="170" t="s">
        <v>23</v>
      </c>
      <c r="H87" s="477"/>
      <c r="I87" s="161" t="s">
        <v>24</v>
      </c>
      <c r="J87" s="460"/>
      <c r="K87" s="457"/>
      <c r="L87" s="465"/>
      <c r="M87" s="457"/>
      <c r="N87" s="478"/>
      <c r="O87" s="478"/>
      <c r="P87" s="457"/>
    </row>
    <row r="88" spans="1:16" ht="18.75">
      <c r="A88" s="338"/>
      <c r="B88" s="449"/>
      <c r="C88" s="450"/>
      <c r="D88" s="449"/>
      <c r="E88" s="449"/>
      <c r="F88" s="443"/>
      <c r="G88" s="170"/>
      <c r="H88" s="260"/>
      <c r="I88" s="443"/>
      <c r="J88" s="451"/>
      <c r="K88" s="449"/>
      <c r="L88" s="173"/>
      <c r="M88" s="449"/>
      <c r="N88" s="447"/>
      <c r="O88" s="447"/>
      <c r="P88" s="449"/>
    </row>
    <row r="89" spans="1:16" ht="18.75">
      <c r="A89" s="341">
        <v>23</v>
      </c>
      <c r="B89" s="444" t="s">
        <v>563</v>
      </c>
      <c r="C89" s="445"/>
      <c r="D89" s="444"/>
      <c r="E89" s="444"/>
      <c r="F89" s="161"/>
      <c r="G89" s="170"/>
      <c r="H89" s="260"/>
      <c r="I89" s="7"/>
      <c r="J89" s="446"/>
      <c r="K89" s="444"/>
      <c r="L89" s="173"/>
      <c r="M89" s="444"/>
      <c r="N89" s="447"/>
      <c r="O89" s="447"/>
      <c r="P89" s="444"/>
    </row>
    <row r="90" spans="1:16" ht="31.5" customHeight="1">
      <c r="A90" s="456"/>
      <c r="B90" s="457"/>
      <c r="C90" s="458"/>
      <c r="D90" s="457"/>
      <c r="E90" s="457"/>
      <c r="F90" s="459"/>
      <c r="G90" s="170"/>
      <c r="H90" s="260"/>
      <c r="I90" s="7"/>
      <c r="J90" s="460"/>
      <c r="K90" s="457"/>
      <c r="L90" s="173"/>
      <c r="M90" s="457"/>
      <c r="N90" s="447"/>
      <c r="O90" s="447"/>
      <c r="P90" s="457"/>
    </row>
    <row r="91" spans="1:16" ht="18.75">
      <c r="A91" s="456"/>
      <c r="B91" s="457"/>
      <c r="C91" s="458"/>
      <c r="D91" s="457"/>
      <c r="E91" s="457"/>
      <c r="F91" s="459"/>
      <c r="G91" s="170"/>
      <c r="H91" s="260"/>
      <c r="I91" s="7"/>
      <c r="J91" s="460"/>
      <c r="K91" s="457"/>
      <c r="L91" s="173"/>
      <c r="M91" s="457"/>
      <c r="N91" s="447"/>
      <c r="O91" s="447"/>
      <c r="P91" s="457"/>
    </row>
    <row r="92" spans="1:16" ht="18.75">
      <c r="A92" s="456"/>
      <c r="B92" s="457"/>
      <c r="C92" s="458"/>
      <c r="D92" s="457"/>
      <c r="E92" s="457"/>
      <c r="F92" s="459"/>
      <c r="G92" s="170"/>
      <c r="H92" s="260"/>
      <c r="I92" s="7"/>
      <c r="J92" s="460"/>
      <c r="K92" s="457"/>
      <c r="L92" s="173"/>
      <c r="M92" s="457"/>
      <c r="N92" s="447"/>
      <c r="O92" s="447"/>
      <c r="P92" s="457"/>
    </row>
    <row r="93" spans="1:16" ht="18.75">
      <c r="A93" s="456"/>
      <c r="B93" s="457"/>
      <c r="C93" s="458"/>
      <c r="D93" s="457"/>
      <c r="E93" s="457"/>
      <c r="F93" s="459"/>
      <c r="G93" s="473"/>
      <c r="H93" s="260"/>
      <c r="I93" s="7"/>
      <c r="J93" s="460"/>
      <c r="K93" s="457"/>
      <c r="L93" s="173"/>
      <c r="M93" s="457"/>
      <c r="N93" s="447"/>
      <c r="O93" s="447"/>
      <c r="P93" s="457"/>
    </row>
    <row r="94" spans="1:16" ht="18.75">
      <c r="A94" s="456"/>
      <c r="B94" s="457"/>
      <c r="C94" s="458"/>
      <c r="D94" s="457"/>
      <c r="E94" s="457"/>
      <c r="F94" s="459"/>
      <c r="G94" s="474"/>
      <c r="H94" s="260"/>
      <c r="I94" s="7"/>
      <c r="J94" s="460"/>
      <c r="K94" s="457"/>
      <c r="L94" s="173"/>
      <c r="M94" s="457"/>
      <c r="N94" s="447"/>
      <c r="O94" s="447"/>
      <c r="P94" s="457"/>
    </row>
    <row r="95" spans="1:16" ht="31.5" customHeight="1">
      <c r="A95" s="456"/>
      <c r="B95" s="457"/>
      <c r="C95" s="458"/>
      <c r="D95" s="457"/>
      <c r="E95" s="457"/>
      <c r="F95" s="459"/>
      <c r="G95" s="170"/>
      <c r="H95" s="475"/>
      <c r="I95" s="7"/>
      <c r="J95" s="460"/>
      <c r="K95" s="457"/>
      <c r="L95" s="463"/>
      <c r="M95" s="457"/>
      <c r="N95" s="476"/>
      <c r="O95" s="476"/>
      <c r="P95" s="457"/>
    </row>
    <row r="96" spans="1:16">
      <c r="A96" s="456"/>
      <c r="B96" s="457"/>
      <c r="C96" s="458"/>
      <c r="D96" s="457"/>
      <c r="E96" s="457"/>
      <c r="F96" s="459"/>
      <c r="G96" s="170"/>
      <c r="H96" s="477"/>
      <c r="I96" s="161"/>
      <c r="J96" s="460"/>
      <c r="K96" s="457"/>
      <c r="L96" s="465"/>
      <c r="M96" s="457"/>
      <c r="N96" s="478"/>
      <c r="O96" s="478"/>
      <c r="P96" s="457"/>
    </row>
    <row r="97" spans="1:16" ht="18.75">
      <c r="A97" s="338"/>
      <c r="B97" s="449"/>
      <c r="C97" s="450"/>
      <c r="D97" s="449"/>
      <c r="E97" s="449"/>
      <c r="F97" s="443"/>
      <c r="G97" s="170"/>
      <c r="H97" s="260"/>
      <c r="I97" s="443"/>
      <c r="J97" s="451"/>
      <c r="K97" s="449"/>
      <c r="L97" s="173"/>
      <c r="M97" s="449"/>
      <c r="N97" s="447"/>
      <c r="O97" s="447"/>
      <c r="P97" s="449"/>
    </row>
    <row r="98" spans="1:16" ht="18.75">
      <c r="A98" s="341">
        <v>24</v>
      </c>
      <c r="B98" s="444" t="s">
        <v>564</v>
      </c>
      <c r="C98" s="445"/>
      <c r="D98" s="444"/>
      <c r="E98" s="169"/>
      <c r="F98" s="161"/>
      <c r="G98" s="170"/>
      <c r="H98" s="260"/>
      <c r="I98" s="7"/>
      <c r="J98" s="446"/>
      <c r="K98" s="444"/>
      <c r="L98" s="173"/>
      <c r="M98" s="444"/>
      <c r="N98" s="447"/>
      <c r="O98" s="447"/>
      <c r="P98" s="444"/>
    </row>
    <row r="99" spans="1:16" ht="18.75">
      <c r="A99" s="456"/>
      <c r="B99" s="457"/>
      <c r="C99" s="458"/>
      <c r="D99" s="457"/>
      <c r="E99" s="169"/>
      <c r="F99" s="459"/>
      <c r="G99" s="170"/>
      <c r="H99" s="260"/>
      <c r="I99" s="7"/>
      <c r="J99" s="460"/>
      <c r="K99" s="457"/>
      <c r="L99" s="173"/>
      <c r="M99" s="457"/>
      <c r="N99" s="447"/>
      <c r="O99" s="447"/>
      <c r="P99" s="457"/>
    </row>
    <row r="100" spans="1:16" ht="31.5" customHeight="1">
      <c r="A100" s="456"/>
      <c r="B100" s="457"/>
      <c r="C100" s="458"/>
      <c r="D100" s="457"/>
      <c r="E100" s="169"/>
      <c r="F100" s="459"/>
      <c r="G100" s="170"/>
      <c r="H100" s="260"/>
      <c r="I100" s="7"/>
      <c r="J100" s="460"/>
      <c r="K100" s="457"/>
      <c r="L100" s="173"/>
      <c r="M100" s="457"/>
      <c r="N100" s="447"/>
      <c r="O100" s="447"/>
      <c r="P100" s="457"/>
    </row>
    <row r="101" spans="1:16" ht="18.75">
      <c r="A101" s="456"/>
      <c r="B101" s="457"/>
      <c r="C101" s="458"/>
      <c r="D101" s="457"/>
      <c r="E101" s="169"/>
      <c r="F101" s="459"/>
      <c r="G101" s="170"/>
      <c r="H101" s="260"/>
      <c r="I101" s="7"/>
      <c r="J101" s="460"/>
      <c r="K101" s="457"/>
      <c r="L101" s="173"/>
      <c r="M101" s="457"/>
      <c r="N101" s="447"/>
      <c r="O101" s="447"/>
      <c r="P101" s="457"/>
    </row>
    <row r="102" spans="1:16" ht="18.75">
      <c r="A102" s="456"/>
      <c r="B102" s="457"/>
      <c r="C102" s="458"/>
      <c r="D102" s="457"/>
      <c r="E102" s="169"/>
      <c r="F102" s="459"/>
      <c r="G102" s="473"/>
      <c r="H102" s="260"/>
      <c r="I102" s="7"/>
      <c r="J102" s="460"/>
      <c r="K102" s="457"/>
      <c r="L102" s="173"/>
      <c r="M102" s="457"/>
      <c r="N102" s="447"/>
      <c r="O102" s="447"/>
      <c r="P102" s="457"/>
    </row>
    <row r="103" spans="1:16" ht="18.75">
      <c r="A103" s="456"/>
      <c r="B103" s="457"/>
      <c r="C103" s="458"/>
      <c r="D103" s="457"/>
      <c r="E103" s="169"/>
      <c r="F103" s="459"/>
      <c r="G103" s="474"/>
      <c r="H103" s="260"/>
      <c r="I103" s="7"/>
      <c r="J103" s="460"/>
      <c r="K103" s="457"/>
      <c r="L103" s="173"/>
      <c r="M103" s="457"/>
      <c r="N103" s="447"/>
      <c r="O103" s="447"/>
      <c r="P103" s="457"/>
    </row>
    <row r="104" spans="1:16" ht="18.75">
      <c r="A104" s="456"/>
      <c r="B104" s="457"/>
      <c r="C104" s="458"/>
      <c r="D104" s="457"/>
      <c r="E104" s="169"/>
      <c r="F104" s="459"/>
      <c r="G104" s="473"/>
      <c r="H104" s="475"/>
      <c r="I104" s="7"/>
      <c r="J104" s="460"/>
      <c r="K104" s="457"/>
      <c r="L104" s="463"/>
      <c r="M104" s="457"/>
      <c r="N104" s="476"/>
      <c r="O104" s="476"/>
      <c r="P104" s="457"/>
    </row>
    <row r="105" spans="1:16">
      <c r="A105" s="456"/>
      <c r="B105" s="457"/>
      <c r="C105" s="458"/>
      <c r="D105" s="457"/>
      <c r="E105" s="169"/>
      <c r="F105" s="459"/>
      <c r="G105" s="474"/>
      <c r="H105" s="477"/>
      <c r="I105" s="161"/>
      <c r="J105" s="460"/>
      <c r="K105" s="457"/>
      <c r="L105" s="465"/>
      <c r="M105" s="457"/>
      <c r="N105" s="478"/>
      <c r="O105" s="478"/>
      <c r="P105" s="457"/>
    </row>
    <row r="106" spans="1:16">
      <c r="A106" s="456"/>
      <c r="B106" s="457"/>
      <c r="C106" s="458"/>
      <c r="D106" s="457"/>
      <c r="E106" s="169"/>
      <c r="F106" s="459"/>
      <c r="G106" s="170"/>
      <c r="H106" s="475"/>
      <c r="I106" s="443"/>
      <c r="J106" s="460"/>
      <c r="K106" s="457"/>
      <c r="L106" s="463"/>
      <c r="M106" s="457"/>
      <c r="N106" s="476"/>
      <c r="O106" s="476"/>
      <c r="P106" s="457"/>
    </row>
    <row r="107" spans="1:16">
      <c r="A107" s="456"/>
      <c r="B107" s="457"/>
      <c r="C107" s="458"/>
      <c r="D107" s="457"/>
      <c r="E107" s="304"/>
      <c r="F107" s="459"/>
      <c r="G107" s="170"/>
      <c r="H107" s="477"/>
      <c r="I107" s="161"/>
      <c r="J107" s="460"/>
      <c r="K107" s="457"/>
      <c r="L107" s="465"/>
      <c r="M107" s="457"/>
      <c r="N107" s="478"/>
      <c r="O107" s="478"/>
      <c r="P107" s="457"/>
    </row>
    <row r="108" spans="1:16" ht="31.5" customHeight="1">
      <c r="A108" s="338"/>
      <c r="B108" s="449"/>
      <c r="C108" s="450"/>
      <c r="D108" s="449"/>
      <c r="E108" s="304"/>
      <c r="F108" s="443"/>
      <c r="G108" s="170"/>
      <c r="H108" s="260"/>
      <c r="I108" s="443"/>
      <c r="J108" s="451"/>
      <c r="K108" s="449"/>
      <c r="L108" s="173"/>
      <c r="M108" s="449"/>
      <c r="N108" s="447"/>
      <c r="O108" s="447"/>
      <c r="P108" s="449"/>
    </row>
    <row r="109" spans="1:16" ht="18.75">
      <c r="A109" s="341">
        <v>25</v>
      </c>
      <c r="B109" s="444" t="s">
        <v>565</v>
      </c>
      <c r="C109" s="445"/>
      <c r="D109" s="444"/>
      <c r="E109" s="169"/>
      <c r="F109" s="161"/>
      <c r="G109" s="170"/>
      <c r="H109" s="260"/>
      <c r="I109" s="7"/>
      <c r="J109" s="446"/>
      <c r="K109" s="444"/>
      <c r="L109" s="173"/>
      <c r="M109" s="444"/>
      <c r="N109" s="447"/>
      <c r="O109" s="447"/>
      <c r="P109" s="444"/>
    </row>
    <row r="110" spans="1:16" ht="18.75">
      <c r="A110" s="456"/>
      <c r="B110" s="457"/>
      <c r="C110" s="458"/>
      <c r="D110" s="457"/>
      <c r="E110" s="169"/>
      <c r="F110" s="459"/>
      <c r="G110" s="170"/>
      <c r="H110" s="260"/>
      <c r="I110" s="7"/>
      <c r="J110" s="460"/>
      <c r="K110" s="457"/>
      <c r="L110" s="173"/>
      <c r="M110" s="457"/>
      <c r="N110" s="447"/>
      <c r="O110" s="447"/>
      <c r="P110" s="457"/>
    </row>
    <row r="111" spans="1:16" ht="18.75">
      <c r="A111" s="456"/>
      <c r="B111" s="457"/>
      <c r="C111" s="458"/>
      <c r="D111" s="457"/>
      <c r="E111" s="169"/>
      <c r="F111" s="459"/>
      <c r="G111" s="170"/>
      <c r="H111" s="260"/>
      <c r="I111" s="7"/>
      <c r="J111" s="460"/>
      <c r="K111" s="457"/>
      <c r="L111" s="173"/>
      <c r="M111" s="457"/>
      <c r="N111" s="447"/>
      <c r="O111" s="447"/>
      <c r="P111" s="457"/>
    </row>
    <row r="112" spans="1:16" ht="31.5" customHeight="1">
      <c r="A112" s="456"/>
      <c r="B112" s="457"/>
      <c r="C112" s="458"/>
      <c r="D112" s="457"/>
      <c r="E112" s="169"/>
      <c r="F112" s="459"/>
      <c r="G112" s="170"/>
      <c r="H112" s="260"/>
      <c r="I112" s="7"/>
      <c r="J112" s="460"/>
      <c r="K112" s="457"/>
      <c r="L112" s="173"/>
      <c r="M112" s="457"/>
      <c r="N112" s="447"/>
      <c r="O112" s="447"/>
      <c r="P112" s="457"/>
    </row>
    <row r="113" spans="1:16" ht="18.75">
      <c r="A113" s="456"/>
      <c r="B113" s="457"/>
      <c r="C113" s="458"/>
      <c r="D113" s="457"/>
      <c r="E113" s="169"/>
      <c r="F113" s="459"/>
      <c r="G113" s="473"/>
      <c r="H113" s="260"/>
      <c r="I113" s="7"/>
      <c r="J113" s="460"/>
      <c r="K113" s="457"/>
      <c r="L113" s="173"/>
      <c r="M113" s="457"/>
      <c r="N113" s="447"/>
      <c r="O113" s="447"/>
      <c r="P113" s="457"/>
    </row>
    <row r="114" spans="1:16" ht="31.5" customHeight="1">
      <c r="A114" s="456"/>
      <c r="B114" s="457"/>
      <c r="C114" s="458"/>
      <c r="D114" s="457"/>
      <c r="E114" s="169"/>
      <c r="F114" s="459"/>
      <c r="G114" s="474"/>
      <c r="H114" s="260"/>
      <c r="I114" s="7"/>
      <c r="J114" s="460"/>
      <c r="K114" s="457"/>
      <c r="L114" s="173"/>
      <c r="M114" s="457"/>
      <c r="N114" s="447"/>
      <c r="O114" s="447"/>
      <c r="P114" s="457"/>
    </row>
    <row r="115" spans="1:16" ht="18.75">
      <c r="A115" s="456"/>
      <c r="B115" s="457"/>
      <c r="C115" s="458"/>
      <c r="D115" s="457"/>
      <c r="E115" s="169"/>
      <c r="F115" s="459"/>
      <c r="G115" s="473"/>
      <c r="H115" s="475"/>
      <c r="I115" s="7"/>
      <c r="J115" s="460"/>
      <c r="K115" s="457"/>
      <c r="L115" s="463"/>
      <c r="M115" s="457"/>
      <c r="N115" s="476"/>
      <c r="O115" s="476"/>
      <c r="P115" s="457"/>
    </row>
    <row r="116" spans="1:16">
      <c r="A116" s="456"/>
      <c r="B116" s="457"/>
      <c r="C116" s="458"/>
      <c r="D116" s="457"/>
      <c r="E116" s="169"/>
      <c r="F116" s="459"/>
      <c r="G116" s="474"/>
      <c r="H116" s="477"/>
      <c r="I116" s="161"/>
      <c r="J116" s="460"/>
      <c r="K116" s="457"/>
      <c r="L116" s="465"/>
      <c r="M116" s="457"/>
      <c r="N116" s="478"/>
      <c r="O116" s="478"/>
      <c r="P116" s="457"/>
    </row>
    <row r="117" spans="1:16">
      <c r="A117" s="456"/>
      <c r="B117" s="457"/>
      <c r="C117" s="458"/>
      <c r="D117" s="457"/>
      <c r="E117" s="169"/>
      <c r="F117" s="459"/>
      <c r="G117" s="170"/>
      <c r="H117" s="475"/>
      <c r="I117" s="443"/>
      <c r="J117" s="460"/>
      <c r="K117" s="457"/>
      <c r="L117" s="463"/>
      <c r="M117" s="457"/>
      <c r="N117" s="476"/>
      <c r="O117" s="476"/>
      <c r="P117" s="457"/>
    </row>
    <row r="118" spans="1:16" ht="31.5" customHeight="1">
      <c r="A118" s="456"/>
      <c r="B118" s="457"/>
      <c r="C118" s="458"/>
      <c r="D118" s="457"/>
      <c r="E118" s="304"/>
      <c r="F118" s="459"/>
      <c r="G118" s="170"/>
      <c r="H118" s="477"/>
      <c r="I118" s="161"/>
      <c r="J118" s="460"/>
      <c r="K118" s="457"/>
      <c r="L118" s="465"/>
      <c r="M118" s="457"/>
      <c r="N118" s="478"/>
      <c r="O118" s="478"/>
      <c r="P118" s="457"/>
    </row>
    <row r="119" spans="1:16" ht="18.75">
      <c r="A119" s="338"/>
      <c r="B119" s="449"/>
      <c r="C119" s="450"/>
      <c r="D119" s="449"/>
      <c r="E119" s="304"/>
      <c r="F119" s="443"/>
      <c r="G119" s="170"/>
      <c r="H119" s="260"/>
      <c r="I119" s="443"/>
      <c r="J119" s="451"/>
      <c r="K119" s="449"/>
      <c r="L119" s="173"/>
      <c r="M119" s="449"/>
      <c r="N119" s="447"/>
      <c r="O119" s="447"/>
      <c r="P119" s="449"/>
    </row>
    <row r="120" spans="1:16" ht="31.5" customHeight="1">
      <c r="A120" s="341">
        <v>26</v>
      </c>
      <c r="B120" s="444" t="s">
        <v>566</v>
      </c>
      <c r="C120" s="445"/>
      <c r="D120" s="444"/>
      <c r="E120" s="444"/>
      <c r="F120" s="161"/>
      <c r="G120" s="170"/>
      <c r="H120" s="260"/>
      <c r="I120" s="7"/>
      <c r="J120" s="446"/>
      <c r="K120" s="444"/>
      <c r="L120" s="173"/>
      <c r="M120" s="444"/>
      <c r="N120" s="447"/>
      <c r="O120" s="447"/>
      <c r="P120" s="444"/>
    </row>
    <row r="121" spans="1:16" ht="18.75">
      <c r="A121" s="456"/>
      <c r="B121" s="457"/>
      <c r="C121" s="458"/>
      <c r="D121" s="457"/>
      <c r="E121" s="457"/>
      <c r="F121" s="459"/>
      <c r="G121" s="170"/>
      <c r="H121" s="260"/>
      <c r="I121" s="7"/>
      <c r="J121" s="460"/>
      <c r="K121" s="457"/>
      <c r="L121" s="173"/>
      <c r="M121" s="457"/>
      <c r="N121" s="447"/>
      <c r="O121" s="447"/>
      <c r="P121" s="457"/>
    </row>
    <row r="122" spans="1:16" ht="18.75">
      <c r="A122" s="456"/>
      <c r="B122" s="457"/>
      <c r="C122" s="458"/>
      <c r="D122" s="457"/>
      <c r="E122" s="457"/>
      <c r="F122" s="459"/>
      <c r="G122" s="170"/>
      <c r="H122" s="260"/>
      <c r="I122" s="7"/>
      <c r="J122" s="460"/>
      <c r="K122" s="457"/>
      <c r="L122" s="173"/>
      <c r="M122" s="457"/>
      <c r="N122" s="447"/>
      <c r="O122" s="447"/>
      <c r="P122" s="457"/>
    </row>
    <row r="123" spans="1:16" ht="18.75">
      <c r="A123" s="456"/>
      <c r="B123" s="457"/>
      <c r="C123" s="458"/>
      <c r="D123" s="457"/>
      <c r="E123" s="457"/>
      <c r="F123" s="459"/>
      <c r="G123" s="170"/>
      <c r="H123" s="260"/>
      <c r="I123" s="7"/>
      <c r="J123" s="460"/>
      <c r="K123" s="457"/>
      <c r="L123" s="173"/>
      <c r="M123" s="457"/>
      <c r="N123" s="447"/>
      <c r="O123" s="447"/>
      <c r="P123" s="457"/>
    </row>
    <row r="124" spans="1:16" ht="18.75">
      <c r="A124" s="456"/>
      <c r="B124" s="457"/>
      <c r="C124" s="458"/>
      <c r="D124" s="457"/>
      <c r="E124" s="457"/>
      <c r="F124" s="459"/>
      <c r="G124" s="473"/>
      <c r="H124" s="260"/>
      <c r="I124" s="7"/>
      <c r="J124" s="460"/>
      <c r="K124" s="457"/>
      <c r="L124" s="173"/>
      <c r="M124" s="457"/>
      <c r="N124" s="447"/>
      <c r="O124" s="447"/>
      <c r="P124" s="457"/>
    </row>
    <row r="125" spans="1:16" ht="18.75">
      <c r="A125" s="456"/>
      <c r="B125" s="457"/>
      <c r="C125" s="458"/>
      <c r="D125" s="457"/>
      <c r="E125" s="457"/>
      <c r="F125" s="459"/>
      <c r="G125" s="474"/>
      <c r="H125" s="260"/>
      <c r="I125" s="7"/>
      <c r="J125" s="460"/>
      <c r="K125" s="457"/>
      <c r="L125" s="173"/>
      <c r="M125" s="457"/>
      <c r="N125" s="447"/>
      <c r="O125" s="447"/>
      <c r="P125" s="457"/>
    </row>
    <row r="126" spans="1:16" ht="18.75">
      <c r="A126" s="456"/>
      <c r="B126" s="457"/>
      <c r="C126" s="458"/>
      <c r="D126" s="457"/>
      <c r="E126" s="457"/>
      <c r="F126" s="459"/>
      <c r="G126" s="181"/>
      <c r="H126" s="475"/>
      <c r="I126" s="7"/>
      <c r="J126" s="460"/>
      <c r="K126" s="457"/>
      <c r="L126" s="463"/>
      <c r="M126" s="457"/>
      <c r="N126" s="476"/>
      <c r="O126" s="476"/>
      <c r="P126" s="457"/>
    </row>
    <row r="127" spans="1:16">
      <c r="A127" s="456"/>
      <c r="B127" s="457"/>
      <c r="C127" s="458"/>
      <c r="D127" s="457"/>
      <c r="E127" s="457"/>
      <c r="F127" s="459"/>
      <c r="G127" s="181"/>
      <c r="H127" s="477"/>
      <c r="I127" s="161"/>
      <c r="J127" s="460"/>
      <c r="K127" s="457"/>
      <c r="L127" s="465"/>
      <c r="M127" s="457"/>
      <c r="N127" s="478"/>
      <c r="O127" s="478"/>
      <c r="P127" s="457"/>
    </row>
    <row r="128" spans="1:16" ht="18.75">
      <c r="A128" s="338"/>
      <c r="B128" s="449"/>
      <c r="C128" s="450"/>
      <c r="D128" s="449"/>
      <c r="E128" s="449"/>
      <c r="F128" s="443"/>
      <c r="G128" s="170"/>
      <c r="H128" s="180"/>
      <c r="I128" s="443"/>
      <c r="J128" s="451"/>
      <c r="K128" s="449"/>
      <c r="L128" s="480"/>
      <c r="M128" s="449"/>
      <c r="N128" s="447"/>
      <c r="O128" s="447"/>
      <c r="P128" s="449"/>
    </row>
    <row r="129" spans="1:16" ht="18.75">
      <c r="A129" s="367">
        <v>27</v>
      </c>
      <c r="B129" s="172" t="s">
        <v>567</v>
      </c>
      <c r="C129" s="481"/>
      <c r="D129" s="169"/>
      <c r="E129" s="304"/>
      <c r="F129" s="6"/>
      <c r="G129" s="170"/>
      <c r="H129" s="180"/>
      <c r="I129" s="7"/>
      <c r="J129" s="172"/>
      <c r="K129" s="169"/>
      <c r="L129" s="480"/>
      <c r="M129" s="172"/>
      <c r="N129" s="447"/>
      <c r="O129" s="447"/>
      <c r="P129" s="172"/>
    </row>
    <row r="130" spans="1:16" ht="30.75" customHeight="1">
      <c r="A130" s="367"/>
      <c r="B130" s="172"/>
      <c r="C130" s="481"/>
      <c r="D130" s="169"/>
      <c r="E130" s="304"/>
      <c r="F130" s="6"/>
      <c r="G130" s="170"/>
      <c r="H130" s="260"/>
      <c r="I130" s="7"/>
      <c r="J130" s="172"/>
      <c r="K130" s="169"/>
      <c r="L130" s="173"/>
      <c r="M130" s="172"/>
      <c r="N130" s="447"/>
      <c r="O130" s="447"/>
      <c r="P130" s="172"/>
    </row>
    <row r="131" spans="1:16" ht="31.5" customHeight="1">
      <c r="A131" s="341">
        <v>28</v>
      </c>
      <c r="B131" s="444" t="s">
        <v>568</v>
      </c>
      <c r="C131" s="445"/>
      <c r="D131" s="444"/>
      <c r="E131" s="444"/>
      <c r="F131" s="161"/>
      <c r="G131" s="170"/>
      <c r="H131" s="260"/>
      <c r="I131" s="7"/>
      <c r="J131" s="446"/>
      <c r="K131" s="446"/>
      <c r="L131" s="173"/>
      <c r="M131" s="444"/>
      <c r="N131" s="447"/>
      <c r="O131" s="447"/>
      <c r="P131" s="444"/>
    </row>
    <row r="132" spans="1:16" ht="18.75">
      <c r="A132" s="456"/>
      <c r="B132" s="457"/>
      <c r="C132" s="458"/>
      <c r="D132" s="457"/>
      <c r="E132" s="457"/>
      <c r="F132" s="459"/>
      <c r="G132" s="170"/>
      <c r="H132" s="260"/>
      <c r="I132" s="7"/>
      <c r="J132" s="460"/>
      <c r="K132" s="460"/>
      <c r="L132" s="173"/>
      <c r="M132" s="457"/>
      <c r="N132" s="447"/>
      <c r="O132" s="447"/>
      <c r="P132" s="457"/>
    </row>
    <row r="133" spans="1:16" ht="31.5" customHeight="1">
      <c r="A133" s="456"/>
      <c r="B133" s="457"/>
      <c r="C133" s="458"/>
      <c r="D133" s="457"/>
      <c r="E133" s="457"/>
      <c r="F133" s="459"/>
      <c r="G133" s="170"/>
      <c r="H133" s="260"/>
      <c r="I133" s="7"/>
      <c r="J133" s="460"/>
      <c r="K133" s="460"/>
      <c r="L133" s="173"/>
      <c r="M133" s="457"/>
      <c r="N133" s="447"/>
      <c r="O133" s="447"/>
      <c r="P133" s="457"/>
    </row>
    <row r="134" spans="1:16" ht="18.75">
      <c r="A134" s="456"/>
      <c r="B134" s="457"/>
      <c r="C134" s="458"/>
      <c r="D134" s="457"/>
      <c r="E134" s="457"/>
      <c r="F134" s="459"/>
      <c r="G134" s="170"/>
      <c r="H134" s="260"/>
      <c r="I134" s="7"/>
      <c r="J134" s="460"/>
      <c r="K134" s="460"/>
      <c r="L134" s="173"/>
      <c r="M134" s="457"/>
      <c r="N134" s="447"/>
      <c r="O134" s="447"/>
      <c r="P134" s="457"/>
    </row>
    <row r="135" spans="1:16" ht="18.75">
      <c r="A135" s="338"/>
      <c r="B135" s="449"/>
      <c r="C135" s="450"/>
      <c r="D135" s="449"/>
      <c r="E135" s="449"/>
      <c r="F135" s="443"/>
      <c r="G135" s="170"/>
      <c r="H135" s="260"/>
      <c r="I135" s="7"/>
      <c r="J135" s="451"/>
      <c r="K135" s="451"/>
      <c r="L135" s="173"/>
      <c r="M135" s="449"/>
      <c r="N135" s="447"/>
      <c r="O135" s="447"/>
      <c r="P135" s="449"/>
    </row>
    <row r="136" spans="1:16" ht="18.75">
      <c r="A136" s="341">
        <v>29</v>
      </c>
      <c r="B136" s="444" t="s">
        <v>569</v>
      </c>
      <c r="C136" s="445"/>
      <c r="D136" s="444"/>
      <c r="E136" s="444"/>
      <c r="F136" s="161"/>
      <c r="G136" s="170"/>
      <c r="H136" s="260"/>
      <c r="I136" s="7"/>
      <c r="J136" s="446"/>
      <c r="K136" s="446"/>
      <c r="L136" s="173"/>
      <c r="M136" s="444"/>
      <c r="N136" s="447"/>
      <c r="O136" s="447"/>
      <c r="P136" s="444"/>
    </row>
    <row r="137" spans="1:16" ht="18.75">
      <c r="A137" s="456"/>
      <c r="B137" s="457"/>
      <c r="C137" s="458"/>
      <c r="D137" s="457"/>
      <c r="E137" s="457"/>
      <c r="F137" s="459"/>
      <c r="G137" s="170"/>
      <c r="H137" s="260"/>
      <c r="I137" s="7"/>
      <c r="J137" s="460"/>
      <c r="K137" s="460"/>
      <c r="L137" s="173"/>
      <c r="M137" s="457"/>
      <c r="N137" s="447"/>
      <c r="O137" s="447"/>
      <c r="P137" s="457"/>
    </row>
    <row r="138" spans="1:16" ht="63" customHeight="1">
      <c r="A138" s="456"/>
      <c r="B138" s="457"/>
      <c r="C138" s="458"/>
      <c r="D138" s="457"/>
      <c r="E138" s="457"/>
      <c r="F138" s="459"/>
      <c r="H138" s="260"/>
      <c r="I138" s="7"/>
      <c r="J138" s="460"/>
      <c r="K138" s="460"/>
      <c r="L138" s="173"/>
      <c r="M138" s="457"/>
      <c r="N138" s="447"/>
      <c r="O138" s="447"/>
      <c r="P138" s="457"/>
    </row>
    <row r="139" spans="1:16" ht="50.25" customHeight="1">
      <c r="A139" s="456"/>
      <c r="B139" s="457"/>
      <c r="C139" s="458"/>
      <c r="D139" s="457"/>
      <c r="E139" s="457"/>
      <c r="F139" s="459"/>
      <c r="H139" s="260"/>
      <c r="I139" s="7"/>
      <c r="J139" s="460"/>
      <c r="K139" s="460"/>
      <c r="L139" s="173"/>
      <c r="M139" s="457"/>
      <c r="N139" s="447"/>
      <c r="O139" s="447"/>
      <c r="P139" s="457"/>
    </row>
    <row r="140" spans="1:16" ht="2.25" customHeight="1">
      <c r="A140" s="338"/>
      <c r="B140" s="449"/>
      <c r="C140" s="450"/>
      <c r="D140" s="449"/>
      <c r="E140" s="449"/>
      <c r="F140" s="443"/>
      <c r="I140" s="7"/>
      <c r="J140" s="451"/>
      <c r="K140" s="451"/>
      <c r="M140" s="449"/>
      <c r="P140" s="449"/>
    </row>
  </sheetData>
  <mergeCells count="363">
    <mergeCell ref="M136:M140"/>
    <mergeCell ref="P136:P140"/>
    <mergeCell ref="M131:M135"/>
    <mergeCell ref="P131:P135"/>
    <mergeCell ref="A136:A140"/>
    <mergeCell ref="B136:B140"/>
    <mergeCell ref="C136:C140"/>
    <mergeCell ref="D136:D140"/>
    <mergeCell ref="E136:E140"/>
    <mergeCell ref="F136:F140"/>
    <mergeCell ref="J136:J140"/>
    <mergeCell ref="K136:K140"/>
    <mergeCell ref="M129:M130"/>
    <mergeCell ref="P129:P130"/>
    <mergeCell ref="A131:A135"/>
    <mergeCell ref="B131:B135"/>
    <mergeCell ref="C131:C135"/>
    <mergeCell ref="D131:D135"/>
    <mergeCell ref="E131:E135"/>
    <mergeCell ref="F131:F135"/>
    <mergeCell ref="J131:J135"/>
    <mergeCell ref="K131:K135"/>
    <mergeCell ref="L128:L129"/>
    <mergeCell ref="A129:A130"/>
    <mergeCell ref="B129:B130"/>
    <mergeCell ref="C129:C130"/>
    <mergeCell ref="D129:D130"/>
    <mergeCell ref="F129:F130"/>
    <mergeCell ref="J129:J130"/>
    <mergeCell ref="K129:K130"/>
    <mergeCell ref="J120:J128"/>
    <mergeCell ref="K120:K128"/>
    <mergeCell ref="M120:M128"/>
    <mergeCell ref="P120:P128"/>
    <mergeCell ref="G124:G125"/>
    <mergeCell ref="H126:H127"/>
    <mergeCell ref="L126:L127"/>
    <mergeCell ref="N126:N127"/>
    <mergeCell ref="O126:O127"/>
    <mergeCell ref="I127:I128"/>
    <mergeCell ref="A120:A128"/>
    <mergeCell ref="B120:B128"/>
    <mergeCell ref="C120:C128"/>
    <mergeCell ref="D120:D128"/>
    <mergeCell ref="E120:E128"/>
    <mergeCell ref="F120:F128"/>
    <mergeCell ref="I116:I117"/>
    <mergeCell ref="H117:H118"/>
    <mergeCell ref="L117:L118"/>
    <mergeCell ref="N117:N118"/>
    <mergeCell ref="O117:O118"/>
    <mergeCell ref="I118:I119"/>
    <mergeCell ref="J109:J119"/>
    <mergeCell ref="K109:K119"/>
    <mergeCell ref="M109:M119"/>
    <mergeCell ref="P109:P119"/>
    <mergeCell ref="G113:G114"/>
    <mergeCell ref="G115:G116"/>
    <mergeCell ref="H115:H116"/>
    <mergeCell ref="L115:L116"/>
    <mergeCell ref="N115:N116"/>
    <mergeCell ref="O115:O116"/>
    <mergeCell ref="A109:A119"/>
    <mergeCell ref="B109:B119"/>
    <mergeCell ref="C109:C119"/>
    <mergeCell ref="D109:D119"/>
    <mergeCell ref="E109:E117"/>
    <mergeCell ref="F109:F119"/>
    <mergeCell ref="I105:I106"/>
    <mergeCell ref="H106:H107"/>
    <mergeCell ref="L106:L107"/>
    <mergeCell ref="N106:N107"/>
    <mergeCell ref="O106:O107"/>
    <mergeCell ref="I107:I108"/>
    <mergeCell ref="J98:J108"/>
    <mergeCell ref="K98:K108"/>
    <mergeCell ref="M98:M108"/>
    <mergeCell ref="P98:P108"/>
    <mergeCell ref="G102:G103"/>
    <mergeCell ref="G104:G105"/>
    <mergeCell ref="H104:H105"/>
    <mergeCell ref="L104:L105"/>
    <mergeCell ref="N104:N105"/>
    <mergeCell ref="O104:O105"/>
    <mergeCell ref="A98:A108"/>
    <mergeCell ref="B98:B108"/>
    <mergeCell ref="C98:C108"/>
    <mergeCell ref="D98:D108"/>
    <mergeCell ref="E98:E106"/>
    <mergeCell ref="F98:F108"/>
    <mergeCell ref="J89:J97"/>
    <mergeCell ref="K89:K97"/>
    <mergeCell ref="M89:M97"/>
    <mergeCell ref="P89:P97"/>
    <mergeCell ref="G93:G94"/>
    <mergeCell ref="H95:H96"/>
    <mergeCell ref="L95:L96"/>
    <mergeCell ref="N95:N96"/>
    <mergeCell ref="O95:O96"/>
    <mergeCell ref="I96:I97"/>
    <mergeCell ref="A89:A97"/>
    <mergeCell ref="B89:B97"/>
    <mergeCell ref="C89:C97"/>
    <mergeCell ref="D89:D97"/>
    <mergeCell ref="E89:E97"/>
    <mergeCell ref="F89:F97"/>
    <mergeCell ref="J80:J88"/>
    <mergeCell ref="K80:K88"/>
    <mergeCell ref="M80:M88"/>
    <mergeCell ref="P80:P88"/>
    <mergeCell ref="G85:G86"/>
    <mergeCell ref="H86:H87"/>
    <mergeCell ref="L86:L87"/>
    <mergeCell ref="N86:N87"/>
    <mergeCell ref="O86:O87"/>
    <mergeCell ref="I87:I88"/>
    <mergeCell ref="A80:A88"/>
    <mergeCell ref="B80:B88"/>
    <mergeCell ref="C80:C88"/>
    <mergeCell ref="D80:D88"/>
    <mergeCell ref="E80:E88"/>
    <mergeCell ref="F80:F88"/>
    <mergeCell ref="J71:J79"/>
    <mergeCell ref="K71:K79"/>
    <mergeCell ref="M71:M79"/>
    <mergeCell ref="P71:P79"/>
    <mergeCell ref="G75:G76"/>
    <mergeCell ref="H77:H78"/>
    <mergeCell ref="L77:L78"/>
    <mergeCell ref="N77:N78"/>
    <mergeCell ref="O77:O78"/>
    <mergeCell ref="I78:I79"/>
    <mergeCell ref="A71:A79"/>
    <mergeCell ref="B71:B79"/>
    <mergeCell ref="C71:C79"/>
    <mergeCell ref="D71:D79"/>
    <mergeCell ref="E71:E79"/>
    <mergeCell ref="F71:F79"/>
    <mergeCell ref="J64:J70"/>
    <mergeCell ref="K64:K70"/>
    <mergeCell ref="M64:M70"/>
    <mergeCell ref="P64:P70"/>
    <mergeCell ref="H69:H70"/>
    <mergeCell ref="L69:L70"/>
    <mergeCell ref="N69:N70"/>
    <mergeCell ref="O69:O70"/>
    <mergeCell ref="A64:A70"/>
    <mergeCell ref="B64:B70"/>
    <mergeCell ref="C64:C70"/>
    <mergeCell ref="D64:D70"/>
    <mergeCell ref="E64:E70"/>
    <mergeCell ref="F64:F70"/>
    <mergeCell ref="G59:G60"/>
    <mergeCell ref="H60:H61"/>
    <mergeCell ref="L60:L61"/>
    <mergeCell ref="N60:N61"/>
    <mergeCell ref="O60:O61"/>
    <mergeCell ref="G61:G62"/>
    <mergeCell ref="I61:I62"/>
    <mergeCell ref="H62:H63"/>
    <mergeCell ref="L62:L63"/>
    <mergeCell ref="J54:J63"/>
    <mergeCell ref="K54:K63"/>
    <mergeCell ref="M54:M63"/>
    <mergeCell ref="P54:P63"/>
    <mergeCell ref="N57:N58"/>
    <mergeCell ref="O57:O58"/>
    <mergeCell ref="A54:A63"/>
    <mergeCell ref="B54:B63"/>
    <mergeCell ref="C54:C63"/>
    <mergeCell ref="D54:D63"/>
    <mergeCell ref="E54:E62"/>
    <mergeCell ref="F54:F63"/>
    <mergeCell ref="J45:J53"/>
    <mergeCell ref="K45:K53"/>
    <mergeCell ref="M45:M53"/>
    <mergeCell ref="P45:P53"/>
    <mergeCell ref="G50:G51"/>
    <mergeCell ref="H51:H52"/>
    <mergeCell ref="L51:L52"/>
    <mergeCell ref="N51:N52"/>
    <mergeCell ref="O51:O52"/>
    <mergeCell ref="I52:I53"/>
    <mergeCell ref="J41:J44"/>
    <mergeCell ref="K41:K44"/>
    <mergeCell ref="M41:M44"/>
    <mergeCell ref="P41:P44"/>
    <mergeCell ref="A45:A53"/>
    <mergeCell ref="B45:B53"/>
    <mergeCell ref="C45:C53"/>
    <mergeCell ref="D45:D53"/>
    <mergeCell ref="E45:E53"/>
    <mergeCell ref="F45:F53"/>
    <mergeCell ref="J37:J40"/>
    <mergeCell ref="K37:K40"/>
    <mergeCell ref="M37:M40"/>
    <mergeCell ref="P37:P40"/>
    <mergeCell ref="A41:A44"/>
    <mergeCell ref="B41:B44"/>
    <mergeCell ref="C41:C44"/>
    <mergeCell ref="D41:D44"/>
    <mergeCell ref="E41:E44"/>
    <mergeCell ref="F41:F44"/>
    <mergeCell ref="A37:A40"/>
    <mergeCell ref="B37:B40"/>
    <mergeCell ref="C37:C40"/>
    <mergeCell ref="D37:D40"/>
    <mergeCell ref="E37:E40"/>
    <mergeCell ref="F37:F40"/>
    <mergeCell ref="G32:G33"/>
    <mergeCell ref="G34:G35"/>
    <mergeCell ref="A35:A36"/>
    <mergeCell ref="B35:B36"/>
    <mergeCell ref="C35:C36"/>
    <mergeCell ref="D35:D36"/>
    <mergeCell ref="E35:E36"/>
    <mergeCell ref="F35:F36"/>
    <mergeCell ref="A32:A34"/>
    <mergeCell ref="B32:B34"/>
    <mergeCell ref="C32:C34"/>
    <mergeCell ref="D32:D34"/>
    <mergeCell ref="E32:E34"/>
    <mergeCell ref="F32:F34"/>
    <mergeCell ref="F30:F31"/>
    <mergeCell ref="G30:G31"/>
    <mergeCell ref="J30:J31"/>
    <mergeCell ref="K30:K31"/>
    <mergeCell ref="M30:M31"/>
    <mergeCell ref="P30:P31"/>
    <mergeCell ref="J27:J29"/>
    <mergeCell ref="K27:K29"/>
    <mergeCell ref="L27:L29"/>
    <mergeCell ref="M27:M29"/>
    <mergeCell ref="P27:P29"/>
    <mergeCell ref="A30:A31"/>
    <mergeCell ref="B30:B31"/>
    <mergeCell ref="C30:C31"/>
    <mergeCell ref="D30:D31"/>
    <mergeCell ref="E30:E31"/>
    <mergeCell ref="J25:J26"/>
    <mergeCell ref="K25:K26"/>
    <mergeCell ref="M25:M26"/>
    <mergeCell ref="P25:P26"/>
    <mergeCell ref="A27:A29"/>
    <mergeCell ref="B27:B29"/>
    <mergeCell ref="C27:C29"/>
    <mergeCell ref="D27:D29"/>
    <mergeCell ref="F27:F29"/>
    <mergeCell ref="G27:G28"/>
    <mergeCell ref="K23:K24"/>
    <mergeCell ref="L23:L24"/>
    <mergeCell ref="M23:M24"/>
    <mergeCell ref="P23:P24"/>
    <mergeCell ref="A25:A26"/>
    <mergeCell ref="B25:B26"/>
    <mergeCell ref="C25:C26"/>
    <mergeCell ref="D25:D26"/>
    <mergeCell ref="F25:F26"/>
    <mergeCell ref="G25:G26"/>
    <mergeCell ref="P21:P22"/>
    <mergeCell ref="A23:A24"/>
    <mergeCell ref="B23:B24"/>
    <mergeCell ref="C23:C24"/>
    <mergeCell ref="D23:D24"/>
    <mergeCell ref="F23:F24"/>
    <mergeCell ref="G23:G24"/>
    <mergeCell ref="H23:H24"/>
    <mergeCell ref="I23:I24"/>
    <mergeCell ref="J23:J24"/>
    <mergeCell ref="H21:H22"/>
    <mergeCell ref="I21:I22"/>
    <mergeCell ref="J21:J22"/>
    <mergeCell ref="K21:K22"/>
    <mergeCell ref="L21:L22"/>
    <mergeCell ref="M21:M22"/>
    <mergeCell ref="A21:A22"/>
    <mergeCell ref="B21:B22"/>
    <mergeCell ref="C21:C22"/>
    <mergeCell ref="D21:D22"/>
    <mergeCell ref="F21:F22"/>
    <mergeCell ref="G21:G22"/>
    <mergeCell ref="I19:I20"/>
    <mergeCell ref="J19:J20"/>
    <mergeCell ref="K19:K20"/>
    <mergeCell ref="L19:L20"/>
    <mergeCell ref="M19:M20"/>
    <mergeCell ref="P19:P20"/>
    <mergeCell ref="K17:K18"/>
    <mergeCell ref="M17:M18"/>
    <mergeCell ref="P17:P18"/>
    <mergeCell ref="A19:A20"/>
    <mergeCell ref="B19:B20"/>
    <mergeCell ref="C19:C20"/>
    <mergeCell ref="D19:D20"/>
    <mergeCell ref="F19:F20"/>
    <mergeCell ref="G19:G20"/>
    <mergeCell ref="H19:H20"/>
    <mergeCell ref="A17:A18"/>
    <mergeCell ref="B17:B18"/>
    <mergeCell ref="C17:C18"/>
    <mergeCell ref="D17:D18"/>
    <mergeCell ref="F17:F18"/>
    <mergeCell ref="J17:J18"/>
    <mergeCell ref="P13:P14"/>
    <mergeCell ref="A15:A16"/>
    <mergeCell ref="B15:B16"/>
    <mergeCell ref="C15:C16"/>
    <mergeCell ref="D15:D16"/>
    <mergeCell ref="F15:F16"/>
    <mergeCell ref="J15:J16"/>
    <mergeCell ref="K15:K16"/>
    <mergeCell ref="M15:M16"/>
    <mergeCell ref="P15:P16"/>
    <mergeCell ref="M10:M12"/>
    <mergeCell ref="P10:P12"/>
    <mergeCell ref="A13:A14"/>
    <mergeCell ref="B13:B14"/>
    <mergeCell ref="C13:C14"/>
    <mergeCell ref="D13:D14"/>
    <mergeCell ref="F13:F14"/>
    <mergeCell ref="J13:J14"/>
    <mergeCell ref="K13:K14"/>
    <mergeCell ref="M13:M14"/>
    <mergeCell ref="M8:M9"/>
    <mergeCell ref="P8:P9"/>
    <mergeCell ref="A10:A12"/>
    <mergeCell ref="B10:B12"/>
    <mergeCell ref="C10:C12"/>
    <mergeCell ref="D10:D12"/>
    <mergeCell ref="E10:E12"/>
    <mergeCell ref="F10:F12"/>
    <mergeCell ref="J10:J12"/>
    <mergeCell ref="K10:K12"/>
    <mergeCell ref="M5:M6"/>
    <mergeCell ref="P5:P6"/>
    <mergeCell ref="A8:A9"/>
    <mergeCell ref="B8:B9"/>
    <mergeCell ref="C8:C9"/>
    <mergeCell ref="D8:D9"/>
    <mergeCell ref="E8:E9"/>
    <mergeCell ref="F8:F9"/>
    <mergeCell ref="J8:J9"/>
    <mergeCell ref="K8:K9"/>
    <mergeCell ref="N3:O3"/>
    <mergeCell ref="P3:P4"/>
    <mergeCell ref="A5:A6"/>
    <mergeCell ref="B5:B6"/>
    <mergeCell ref="C5:C6"/>
    <mergeCell ref="D5:D6"/>
    <mergeCell ref="E5:E6"/>
    <mergeCell ref="F5:F6"/>
    <mergeCell ref="J5:J6"/>
    <mergeCell ref="K5:K6"/>
    <mergeCell ref="A1:P2"/>
    <mergeCell ref="A3:A4"/>
    <mergeCell ref="B3:B4"/>
    <mergeCell ref="C3:C4"/>
    <mergeCell ref="D3:D4"/>
    <mergeCell ref="F3:F4"/>
    <mergeCell ref="G3:H3"/>
    <mergeCell ref="I3:I4"/>
    <mergeCell ref="J3:L3"/>
    <mergeCell ref="M3:M4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workbookViewId="0">
      <selection sqref="A1:XFD1048576"/>
    </sheetView>
  </sheetViews>
  <sheetFormatPr defaultRowHeight="15"/>
  <cols>
    <col min="1" max="1" width="4" style="516" customWidth="1"/>
    <col min="2" max="2" width="11.5703125" style="517" customWidth="1"/>
    <col min="3" max="3" width="12.5703125" style="516" customWidth="1"/>
    <col min="4" max="4" width="33.28515625" style="516" customWidth="1"/>
    <col min="5" max="5" width="15.7109375" style="516" customWidth="1"/>
    <col min="6" max="6" width="17.140625" style="516" customWidth="1"/>
    <col min="7" max="7" width="10.7109375" style="516" customWidth="1"/>
    <col min="8" max="8" width="12" style="516" customWidth="1"/>
    <col min="9" max="9" width="19.140625" style="516" customWidth="1"/>
    <col min="10" max="10" width="24.28515625" style="516" customWidth="1"/>
    <col min="11" max="11" width="4.140625" style="516" customWidth="1"/>
    <col min="12" max="12" width="16.5703125" style="516" customWidth="1"/>
    <col min="13" max="13" width="7.5703125" style="518" customWidth="1"/>
    <col min="14" max="14" width="9.85546875" style="519" customWidth="1"/>
    <col min="15" max="15" width="35.85546875" style="516" customWidth="1"/>
    <col min="16" max="16" width="12.28515625" style="516" customWidth="1"/>
    <col min="17" max="17" width="17.140625" style="516" customWidth="1"/>
  </cols>
  <sheetData>
    <row r="1" spans="1:17" ht="18.75">
      <c r="A1" s="1" t="s">
        <v>570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.75">
      <c r="A2" s="482"/>
      <c r="B2" s="482"/>
      <c r="C2" s="482"/>
      <c r="D2" s="482"/>
      <c r="E2" s="482"/>
      <c r="F2" s="482"/>
      <c r="G2" s="482"/>
      <c r="H2" s="482"/>
      <c r="I2" s="482" t="s">
        <v>571</v>
      </c>
      <c r="J2" s="482"/>
      <c r="K2" s="482"/>
      <c r="L2" s="482"/>
      <c r="M2" s="483"/>
      <c r="N2" s="483"/>
      <c r="O2" s="482"/>
      <c r="P2" s="482"/>
      <c r="Q2" s="482"/>
    </row>
    <row r="3" spans="1:17" ht="37.5" customHeight="1">
      <c r="A3" s="484" t="s">
        <v>572</v>
      </c>
      <c r="B3" s="485" t="s">
        <v>2</v>
      </c>
      <c r="C3" s="486" t="s">
        <v>573</v>
      </c>
      <c r="D3" s="486" t="s">
        <v>290</v>
      </c>
      <c r="E3" s="486" t="s">
        <v>291</v>
      </c>
      <c r="F3" s="486" t="s">
        <v>574</v>
      </c>
      <c r="G3" s="486"/>
      <c r="H3" s="486" t="s">
        <v>575</v>
      </c>
      <c r="I3" s="486" t="s">
        <v>576</v>
      </c>
      <c r="J3" s="486"/>
      <c r="K3" s="486"/>
      <c r="L3" s="486" t="s">
        <v>577</v>
      </c>
      <c r="M3" s="487" t="s">
        <v>578</v>
      </c>
      <c r="N3" s="488"/>
      <c r="O3" s="486" t="s">
        <v>579</v>
      </c>
      <c r="P3" s="486" t="s">
        <v>580</v>
      </c>
      <c r="Q3" s="486" t="s">
        <v>581</v>
      </c>
    </row>
    <row r="4" spans="1:17" ht="35.25">
      <c r="A4" s="484"/>
      <c r="B4" s="485"/>
      <c r="C4" s="486"/>
      <c r="D4" s="486"/>
      <c r="E4" s="486"/>
      <c r="F4" s="489" t="s">
        <v>12</v>
      </c>
      <c r="G4" s="489" t="s">
        <v>582</v>
      </c>
      <c r="H4" s="486"/>
      <c r="I4" s="489" t="s">
        <v>14</v>
      </c>
      <c r="J4" s="489" t="s">
        <v>15</v>
      </c>
      <c r="K4" s="490" t="s">
        <v>16</v>
      </c>
      <c r="L4" s="486"/>
      <c r="M4" s="491"/>
      <c r="N4" s="492"/>
      <c r="O4" s="486"/>
      <c r="P4" s="486"/>
      <c r="Q4" s="486"/>
    </row>
    <row r="5" spans="1:17" s="497" customFormat="1" ht="15.75">
      <c r="A5" s="444">
        <v>1</v>
      </c>
      <c r="B5" s="493" t="s">
        <v>583</v>
      </c>
      <c r="C5" s="445" t="s">
        <v>584</v>
      </c>
      <c r="D5" s="444" t="s">
        <v>585</v>
      </c>
      <c r="E5" s="444" t="s">
        <v>586</v>
      </c>
      <c r="F5" s="177" t="s">
        <v>47</v>
      </c>
      <c r="G5" s="180">
        <v>100</v>
      </c>
      <c r="H5" s="181" t="s">
        <v>587</v>
      </c>
      <c r="I5" s="455" t="s">
        <v>588</v>
      </c>
      <c r="J5" s="453" t="s">
        <v>589</v>
      </c>
      <c r="K5" s="494"/>
      <c r="L5" s="454" t="s">
        <v>590</v>
      </c>
      <c r="M5" s="177">
        <v>15000</v>
      </c>
      <c r="N5" s="495">
        <f>+G5*M5</f>
        <v>1500000</v>
      </c>
      <c r="O5" s="444" t="s">
        <v>585</v>
      </c>
      <c r="P5" s="446">
        <v>201715194</v>
      </c>
      <c r="Q5" s="496"/>
    </row>
    <row r="6" spans="1:17" s="497" customFormat="1" ht="30">
      <c r="A6" s="449"/>
      <c r="B6" s="498"/>
      <c r="C6" s="449"/>
      <c r="D6" s="449"/>
      <c r="E6" s="449"/>
      <c r="F6" s="177" t="s">
        <v>591</v>
      </c>
      <c r="G6" s="180">
        <v>1500</v>
      </c>
      <c r="H6" s="181" t="s">
        <v>587</v>
      </c>
      <c r="I6" s="455" t="s">
        <v>588</v>
      </c>
      <c r="J6" s="453" t="s">
        <v>589</v>
      </c>
      <c r="K6" s="499"/>
      <c r="L6" s="455" t="s">
        <v>233</v>
      </c>
      <c r="M6" s="500">
        <v>3000</v>
      </c>
      <c r="N6" s="495">
        <f>+G6*M6</f>
        <v>4500000</v>
      </c>
      <c r="O6" s="449"/>
      <c r="P6" s="451"/>
      <c r="Q6" s="501"/>
    </row>
    <row r="7" spans="1:17" s="503" customFormat="1" ht="15.75">
      <c r="A7" s="446">
        <v>2</v>
      </c>
      <c r="B7" s="493" t="s">
        <v>592</v>
      </c>
      <c r="C7" s="502" t="s">
        <v>584</v>
      </c>
      <c r="D7" s="444" t="s">
        <v>585</v>
      </c>
      <c r="E7" s="444" t="s">
        <v>593</v>
      </c>
      <c r="F7" s="177" t="s">
        <v>47</v>
      </c>
      <c r="G7" s="180">
        <v>240</v>
      </c>
      <c r="H7" s="181" t="s">
        <v>587</v>
      </c>
      <c r="I7" s="455" t="s">
        <v>588</v>
      </c>
      <c r="J7" s="453" t="s">
        <v>594</v>
      </c>
      <c r="K7" s="499"/>
      <c r="L7" s="454" t="s">
        <v>590</v>
      </c>
      <c r="M7" s="177">
        <v>15000</v>
      </c>
      <c r="N7" s="495">
        <f t="shared" ref="N7:N34" si="0">+G7*M7</f>
        <v>3600000</v>
      </c>
      <c r="O7" s="444" t="s">
        <v>585</v>
      </c>
      <c r="P7" s="446">
        <v>201715194</v>
      </c>
      <c r="Q7" s="496"/>
    </row>
    <row r="8" spans="1:17" s="503" customFormat="1" ht="30">
      <c r="A8" s="451"/>
      <c r="B8" s="498"/>
      <c r="C8" s="451"/>
      <c r="D8" s="449"/>
      <c r="E8" s="449"/>
      <c r="F8" s="177" t="s">
        <v>591</v>
      </c>
      <c r="G8" s="181">
        <v>3600</v>
      </c>
      <c r="H8" s="181" t="s">
        <v>587</v>
      </c>
      <c r="I8" s="455" t="s">
        <v>588</v>
      </c>
      <c r="J8" s="453" t="s">
        <v>594</v>
      </c>
      <c r="K8" s="181"/>
      <c r="L8" s="455" t="s">
        <v>233</v>
      </c>
      <c r="M8" s="500">
        <v>3000</v>
      </c>
      <c r="N8" s="495">
        <f t="shared" si="0"/>
        <v>10800000</v>
      </c>
      <c r="O8" s="449"/>
      <c r="P8" s="451"/>
      <c r="Q8" s="501"/>
    </row>
    <row r="9" spans="1:17" s="497" customFormat="1" ht="15.75">
      <c r="A9" s="172">
        <v>3</v>
      </c>
      <c r="B9" s="493" t="s">
        <v>595</v>
      </c>
      <c r="C9" s="504" t="s">
        <v>584</v>
      </c>
      <c r="D9" s="444" t="s">
        <v>585</v>
      </c>
      <c r="E9" s="169" t="s">
        <v>596</v>
      </c>
      <c r="F9" s="177" t="s">
        <v>47</v>
      </c>
      <c r="G9" s="181">
        <v>30</v>
      </c>
      <c r="H9" s="181" t="s">
        <v>587</v>
      </c>
      <c r="I9" s="455" t="s">
        <v>588</v>
      </c>
      <c r="J9" s="453" t="s">
        <v>597</v>
      </c>
      <c r="K9" s="181"/>
      <c r="L9" s="454" t="s">
        <v>590</v>
      </c>
      <c r="M9" s="177">
        <v>15000</v>
      </c>
      <c r="N9" s="495">
        <f t="shared" si="0"/>
        <v>450000</v>
      </c>
      <c r="O9" s="444" t="s">
        <v>585</v>
      </c>
      <c r="P9" s="446">
        <v>201715194</v>
      </c>
      <c r="Q9" s="446"/>
    </row>
    <row r="10" spans="1:17" s="497" customFormat="1" ht="30">
      <c r="A10" s="446"/>
      <c r="B10" s="498"/>
      <c r="C10" s="446"/>
      <c r="D10" s="449"/>
      <c r="E10" s="444"/>
      <c r="F10" s="177" t="s">
        <v>591</v>
      </c>
      <c r="G10" s="455">
        <v>450</v>
      </c>
      <c r="H10" s="181" t="s">
        <v>587</v>
      </c>
      <c r="I10" s="455" t="s">
        <v>588</v>
      </c>
      <c r="J10" s="453" t="s">
        <v>597</v>
      </c>
      <c r="K10" s="455"/>
      <c r="L10" s="455" t="s">
        <v>233</v>
      </c>
      <c r="M10" s="500">
        <v>3000</v>
      </c>
      <c r="N10" s="505">
        <f t="shared" si="0"/>
        <v>1350000</v>
      </c>
      <c r="O10" s="449"/>
      <c r="P10" s="460"/>
      <c r="Q10" s="460"/>
    </row>
    <row r="11" spans="1:17" s="506" customFormat="1">
      <c r="A11" s="446">
        <v>4</v>
      </c>
      <c r="B11" s="498" t="s">
        <v>598</v>
      </c>
      <c r="C11" s="502" t="s">
        <v>584</v>
      </c>
      <c r="D11" s="444" t="s">
        <v>585</v>
      </c>
      <c r="E11" s="444" t="s">
        <v>599</v>
      </c>
      <c r="F11" s="177" t="s">
        <v>47</v>
      </c>
      <c r="G11" s="181">
        <v>80</v>
      </c>
      <c r="H11" s="181" t="s">
        <v>587</v>
      </c>
      <c r="I11" s="455" t="s">
        <v>588</v>
      </c>
      <c r="J11" s="181" t="s">
        <v>600</v>
      </c>
      <c r="K11" s="181"/>
      <c r="L11" s="454" t="s">
        <v>590</v>
      </c>
      <c r="M11" s="177">
        <v>15000</v>
      </c>
      <c r="N11" s="505">
        <f t="shared" si="0"/>
        <v>1200000</v>
      </c>
      <c r="O11" s="444" t="s">
        <v>585</v>
      </c>
      <c r="P11" s="446">
        <v>201715194</v>
      </c>
      <c r="Q11" s="446"/>
    </row>
    <row r="12" spans="1:17" s="506" customFormat="1" ht="30">
      <c r="A12" s="451"/>
      <c r="B12" s="507"/>
      <c r="C12" s="451"/>
      <c r="D12" s="449"/>
      <c r="E12" s="449"/>
      <c r="F12" s="177" t="s">
        <v>591</v>
      </c>
      <c r="G12" s="181">
        <v>1200</v>
      </c>
      <c r="H12" s="181" t="s">
        <v>587</v>
      </c>
      <c r="I12" s="455" t="s">
        <v>588</v>
      </c>
      <c r="J12" s="181" t="s">
        <v>600</v>
      </c>
      <c r="K12" s="181"/>
      <c r="L12" s="455" t="s">
        <v>233</v>
      </c>
      <c r="M12" s="500">
        <v>3000</v>
      </c>
      <c r="N12" s="505">
        <f t="shared" si="0"/>
        <v>3600000</v>
      </c>
      <c r="O12" s="457"/>
      <c r="P12" s="460"/>
      <c r="Q12" s="460"/>
    </row>
    <row r="13" spans="1:17" s="506" customFormat="1">
      <c r="A13" s="446">
        <v>5</v>
      </c>
      <c r="B13" s="498" t="s">
        <v>601</v>
      </c>
      <c r="C13" s="502" t="s">
        <v>602</v>
      </c>
      <c r="D13" s="444" t="s">
        <v>585</v>
      </c>
      <c r="E13" s="444" t="s">
        <v>603</v>
      </c>
      <c r="F13" s="177" t="s">
        <v>47</v>
      </c>
      <c r="G13" s="181">
        <v>20</v>
      </c>
      <c r="H13" s="181" t="s">
        <v>587</v>
      </c>
      <c r="I13" s="455" t="s">
        <v>588</v>
      </c>
      <c r="J13" s="181" t="s">
        <v>604</v>
      </c>
      <c r="K13" s="181"/>
      <c r="L13" s="454" t="s">
        <v>590</v>
      </c>
      <c r="M13" s="177">
        <v>15000</v>
      </c>
      <c r="N13" s="505">
        <f t="shared" si="0"/>
        <v>300000</v>
      </c>
      <c r="O13" s="444" t="s">
        <v>585</v>
      </c>
      <c r="P13" s="446">
        <v>201715195</v>
      </c>
      <c r="Q13" s="460"/>
    </row>
    <row r="14" spans="1:17" s="506" customFormat="1" ht="30">
      <c r="A14" s="451"/>
      <c r="B14" s="507"/>
      <c r="C14" s="451"/>
      <c r="D14" s="449"/>
      <c r="E14" s="449"/>
      <c r="F14" s="177" t="s">
        <v>591</v>
      </c>
      <c r="G14" s="181">
        <v>300</v>
      </c>
      <c r="H14" s="181" t="s">
        <v>587</v>
      </c>
      <c r="I14" s="455" t="s">
        <v>588</v>
      </c>
      <c r="J14" s="181" t="s">
        <v>604</v>
      </c>
      <c r="K14" s="181"/>
      <c r="L14" s="455" t="s">
        <v>233</v>
      </c>
      <c r="M14" s="500">
        <v>3000</v>
      </c>
      <c r="N14" s="505">
        <f t="shared" si="0"/>
        <v>900000</v>
      </c>
      <c r="O14" s="457"/>
      <c r="P14" s="460"/>
      <c r="Q14" s="451"/>
    </row>
    <row r="15" spans="1:17" s="506" customFormat="1">
      <c r="A15" s="446">
        <v>6</v>
      </c>
      <c r="B15" s="493" t="s">
        <v>605</v>
      </c>
      <c r="C15" s="502" t="s">
        <v>584</v>
      </c>
      <c r="D15" s="444" t="s">
        <v>585</v>
      </c>
      <c r="E15" s="444" t="s">
        <v>606</v>
      </c>
      <c r="F15" s="177" t="s">
        <v>47</v>
      </c>
      <c r="G15" s="181">
        <v>120</v>
      </c>
      <c r="H15" s="181" t="s">
        <v>587</v>
      </c>
      <c r="I15" s="455" t="s">
        <v>588</v>
      </c>
      <c r="J15" s="181" t="s">
        <v>607</v>
      </c>
      <c r="K15" s="181"/>
      <c r="L15" s="454" t="s">
        <v>590</v>
      </c>
      <c r="M15" s="177">
        <v>15000</v>
      </c>
      <c r="N15" s="508">
        <f t="shared" si="0"/>
        <v>1800000</v>
      </c>
      <c r="O15" s="444" t="s">
        <v>585</v>
      </c>
      <c r="P15" s="446">
        <v>201715194</v>
      </c>
      <c r="Q15" s="446"/>
    </row>
    <row r="16" spans="1:17" s="506" customFormat="1" ht="30">
      <c r="A16" s="451"/>
      <c r="B16" s="498"/>
      <c r="C16" s="451"/>
      <c r="D16" s="449"/>
      <c r="E16" s="449"/>
      <c r="F16" s="177" t="s">
        <v>591</v>
      </c>
      <c r="G16" s="181">
        <v>1800</v>
      </c>
      <c r="H16" s="181" t="s">
        <v>587</v>
      </c>
      <c r="I16" s="455" t="s">
        <v>588</v>
      </c>
      <c r="J16" s="181" t="s">
        <v>607</v>
      </c>
      <c r="K16" s="181"/>
      <c r="L16" s="455" t="s">
        <v>233</v>
      </c>
      <c r="M16" s="500">
        <v>3000</v>
      </c>
      <c r="N16" s="508">
        <f t="shared" si="0"/>
        <v>5400000</v>
      </c>
      <c r="O16" s="449"/>
      <c r="P16" s="460"/>
      <c r="Q16" s="451"/>
    </row>
    <row r="17" spans="1:17" s="506" customFormat="1">
      <c r="A17" s="446">
        <v>7</v>
      </c>
      <c r="B17" s="493" t="s">
        <v>608</v>
      </c>
      <c r="C17" s="502" t="s">
        <v>584</v>
      </c>
      <c r="D17" s="444" t="s">
        <v>585</v>
      </c>
      <c r="E17" s="444" t="s">
        <v>609</v>
      </c>
      <c r="F17" s="177" t="s">
        <v>47</v>
      </c>
      <c r="G17" s="181">
        <v>50</v>
      </c>
      <c r="H17" s="181" t="s">
        <v>587</v>
      </c>
      <c r="I17" s="455" t="s">
        <v>588</v>
      </c>
      <c r="J17" s="181" t="s">
        <v>610</v>
      </c>
      <c r="K17" s="181"/>
      <c r="L17" s="454" t="s">
        <v>590</v>
      </c>
      <c r="M17" s="177">
        <v>15000</v>
      </c>
      <c r="N17" s="508">
        <f t="shared" si="0"/>
        <v>750000</v>
      </c>
      <c r="O17" s="444" t="s">
        <v>585</v>
      </c>
      <c r="P17" s="446">
        <v>201715194</v>
      </c>
      <c r="Q17" s="446"/>
    </row>
    <row r="18" spans="1:17" s="506" customFormat="1" ht="30">
      <c r="A18" s="451"/>
      <c r="B18" s="498"/>
      <c r="C18" s="451"/>
      <c r="D18" s="449"/>
      <c r="E18" s="449"/>
      <c r="F18" s="177" t="s">
        <v>591</v>
      </c>
      <c r="G18" s="181">
        <v>750</v>
      </c>
      <c r="H18" s="181" t="s">
        <v>587</v>
      </c>
      <c r="I18" s="455" t="s">
        <v>588</v>
      </c>
      <c r="J18" s="181" t="s">
        <v>610</v>
      </c>
      <c r="K18" s="181"/>
      <c r="L18" s="455" t="s">
        <v>233</v>
      </c>
      <c r="M18" s="500">
        <v>3000</v>
      </c>
      <c r="N18" s="508">
        <f t="shared" si="0"/>
        <v>2250000</v>
      </c>
      <c r="O18" s="449"/>
      <c r="P18" s="460"/>
      <c r="Q18" s="451"/>
    </row>
    <row r="19" spans="1:17" s="506" customFormat="1">
      <c r="A19" s="446">
        <v>8</v>
      </c>
      <c r="B19" s="493" t="s">
        <v>611</v>
      </c>
      <c r="C19" s="502" t="s">
        <v>584</v>
      </c>
      <c r="D19" s="444" t="s">
        <v>585</v>
      </c>
      <c r="E19" s="444" t="s">
        <v>612</v>
      </c>
      <c r="F19" s="177" t="s">
        <v>47</v>
      </c>
      <c r="G19" s="181">
        <v>150</v>
      </c>
      <c r="H19" s="181" t="s">
        <v>587</v>
      </c>
      <c r="I19" s="455" t="s">
        <v>588</v>
      </c>
      <c r="J19" s="181" t="s">
        <v>613</v>
      </c>
      <c r="K19" s="181"/>
      <c r="L19" s="454" t="s">
        <v>590</v>
      </c>
      <c r="M19" s="177">
        <v>15000</v>
      </c>
      <c r="N19" s="508">
        <f t="shared" si="0"/>
        <v>2250000</v>
      </c>
      <c r="O19" s="444" t="s">
        <v>585</v>
      </c>
      <c r="P19" s="446">
        <v>201715194</v>
      </c>
      <c r="Q19" s="446"/>
    </row>
    <row r="20" spans="1:17" s="506" customFormat="1" ht="30">
      <c r="A20" s="451"/>
      <c r="B20" s="498"/>
      <c r="C20" s="451"/>
      <c r="D20" s="449"/>
      <c r="E20" s="449"/>
      <c r="F20" s="177" t="s">
        <v>591</v>
      </c>
      <c r="G20" s="181">
        <v>2250</v>
      </c>
      <c r="H20" s="181" t="s">
        <v>587</v>
      </c>
      <c r="I20" s="455" t="s">
        <v>588</v>
      </c>
      <c r="J20" s="181" t="s">
        <v>613</v>
      </c>
      <c r="K20" s="181"/>
      <c r="L20" s="455" t="s">
        <v>233</v>
      </c>
      <c r="M20" s="500">
        <v>3000</v>
      </c>
      <c r="N20" s="508">
        <f t="shared" si="0"/>
        <v>6750000</v>
      </c>
      <c r="O20" s="449"/>
      <c r="P20" s="460"/>
      <c r="Q20" s="451"/>
    </row>
    <row r="21" spans="1:17" s="506" customFormat="1">
      <c r="A21" s="446">
        <v>9</v>
      </c>
      <c r="B21" s="493" t="s">
        <v>614</v>
      </c>
      <c r="C21" s="502" t="s">
        <v>584</v>
      </c>
      <c r="D21" s="444" t="s">
        <v>585</v>
      </c>
      <c r="E21" s="445" t="s">
        <v>615</v>
      </c>
      <c r="F21" s="177" t="s">
        <v>47</v>
      </c>
      <c r="G21" s="181">
        <v>100</v>
      </c>
      <c r="H21" s="181" t="s">
        <v>587</v>
      </c>
      <c r="I21" s="455" t="s">
        <v>588</v>
      </c>
      <c r="J21" s="181" t="s">
        <v>616</v>
      </c>
      <c r="K21" s="181"/>
      <c r="L21" s="454" t="s">
        <v>590</v>
      </c>
      <c r="M21" s="177">
        <v>15000</v>
      </c>
      <c r="N21" s="508">
        <f t="shared" si="0"/>
        <v>1500000</v>
      </c>
      <c r="O21" s="444" t="s">
        <v>585</v>
      </c>
      <c r="P21" s="446">
        <v>201715194</v>
      </c>
      <c r="Q21" s="446"/>
    </row>
    <row r="22" spans="1:17" s="506" customFormat="1" ht="30">
      <c r="A22" s="451"/>
      <c r="B22" s="498"/>
      <c r="C22" s="451"/>
      <c r="D22" s="449"/>
      <c r="E22" s="449"/>
      <c r="F22" s="177" t="s">
        <v>591</v>
      </c>
      <c r="G22" s="181">
        <v>1500</v>
      </c>
      <c r="H22" s="181" t="s">
        <v>587</v>
      </c>
      <c r="I22" s="455" t="s">
        <v>588</v>
      </c>
      <c r="J22" s="181" t="s">
        <v>616</v>
      </c>
      <c r="K22" s="181"/>
      <c r="L22" s="455" t="s">
        <v>233</v>
      </c>
      <c r="M22" s="500">
        <v>3000</v>
      </c>
      <c r="N22" s="508">
        <f t="shared" si="0"/>
        <v>4500000</v>
      </c>
      <c r="O22" s="449"/>
      <c r="P22" s="460"/>
      <c r="Q22" s="451"/>
    </row>
    <row r="23" spans="1:17" s="506" customFormat="1">
      <c r="A23" s="446">
        <v>10</v>
      </c>
      <c r="B23" s="493" t="s">
        <v>617</v>
      </c>
      <c r="C23" s="502" t="s">
        <v>584</v>
      </c>
      <c r="D23" s="444" t="s">
        <v>585</v>
      </c>
      <c r="E23" s="444" t="s">
        <v>618</v>
      </c>
      <c r="F23" s="177" t="s">
        <v>47</v>
      </c>
      <c r="G23" s="181">
        <v>80</v>
      </c>
      <c r="H23" s="181" t="s">
        <v>587</v>
      </c>
      <c r="I23" s="455" t="s">
        <v>588</v>
      </c>
      <c r="J23" s="181" t="s">
        <v>619</v>
      </c>
      <c r="K23" s="181"/>
      <c r="L23" s="454" t="s">
        <v>590</v>
      </c>
      <c r="M23" s="177">
        <v>15000</v>
      </c>
      <c r="N23" s="508">
        <f t="shared" si="0"/>
        <v>1200000</v>
      </c>
      <c r="O23" s="444" t="s">
        <v>585</v>
      </c>
      <c r="P23" s="446">
        <v>201715194</v>
      </c>
      <c r="Q23" s="446"/>
    </row>
    <row r="24" spans="1:17" s="506" customFormat="1" ht="30">
      <c r="A24" s="451"/>
      <c r="B24" s="498"/>
      <c r="C24" s="451"/>
      <c r="D24" s="449"/>
      <c r="E24" s="449"/>
      <c r="F24" s="177" t="s">
        <v>591</v>
      </c>
      <c r="G24" s="181">
        <v>1200</v>
      </c>
      <c r="H24" s="181" t="s">
        <v>587</v>
      </c>
      <c r="I24" s="455" t="s">
        <v>588</v>
      </c>
      <c r="J24" s="181" t="s">
        <v>619</v>
      </c>
      <c r="K24" s="181"/>
      <c r="L24" s="455" t="s">
        <v>233</v>
      </c>
      <c r="M24" s="500">
        <v>3000</v>
      </c>
      <c r="N24" s="508">
        <f t="shared" si="0"/>
        <v>3600000</v>
      </c>
      <c r="O24" s="449"/>
      <c r="P24" s="460"/>
      <c r="Q24" s="451"/>
    </row>
    <row r="25" spans="1:17" s="506" customFormat="1">
      <c r="A25" s="446">
        <v>11</v>
      </c>
      <c r="B25" s="493" t="s">
        <v>620</v>
      </c>
      <c r="C25" s="502" t="s">
        <v>584</v>
      </c>
      <c r="D25" s="444" t="s">
        <v>585</v>
      </c>
      <c r="E25" s="444" t="s">
        <v>621</v>
      </c>
      <c r="F25" s="177" t="s">
        <v>47</v>
      </c>
      <c r="G25" s="181">
        <v>30</v>
      </c>
      <c r="H25" s="181" t="s">
        <v>587</v>
      </c>
      <c r="I25" s="455" t="s">
        <v>588</v>
      </c>
      <c r="J25" s="181" t="s">
        <v>622</v>
      </c>
      <c r="K25" s="181"/>
      <c r="L25" s="454" t="s">
        <v>590</v>
      </c>
      <c r="M25" s="177">
        <v>15000</v>
      </c>
      <c r="N25" s="508">
        <f t="shared" si="0"/>
        <v>450000</v>
      </c>
      <c r="O25" s="444" t="s">
        <v>585</v>
      </c>
      <c r="P25" s="446">
        <v>201715194</v>
      </c>
      <c r="Q25" s="446"/>
    </row>
    <row r="26" spans="1:17" s="506" customFormat="1" ht="30">
      <c r="A26" s="460"/>
      <c r="B26" s="498"/>
      <c r="C26" s="460"/>
      <c r="D26" s="457"/>
      <c r="E26" s="457"/>
      <c r="F26" s="509" t="s">
        <v>591</v>
      </c>
      <c r="G26" s="455">
        <v>450</v>
      </c>
      <c r="H26" s="455" t="s">
        <v>587</v>
      </c>
      <c r="I26" s="455" t="s">
        <v>588</v>
      </c>
      <c r="J26" s="455" t="s">
        <v>622</v>
      </c>
      <c r="K26" s="455"/>
      <c r="L26" s="455" t="s">
        <v>233</v>
      </c>
      <c r="M26" s="500">
        <v>3000</v>
      </c>
      <c r="N26" s="510">
        <f t="shared" si="0"/>
        <v>1350000</v>
      </c>
      <c r="O26" s="457"/>
      <c r="P26" s="460"/>
      <c r="Q26" s="460"/>
    </row>
    <row r="27" spans="1:17" ht="75">
      <c r="A27" s="446">
        <v>14</v>
      </c>
      <c r="B27" s="511">
        <v>43739240</v>
      </c>
      <c r="C27" s="446" t="s">
        <v>623</v>
      </c>
      <c r="D27" s="444" t="s">
        <v>585</v>
      </c>
      <c r="E27" s="444" t="s">
        <v>624</v>
      </c>
      <c r="F27" s="177" t="s">
        <v>47</v>
      </c>
      <c r="G27" s="181">
        <v>1300</v>
      </c>
      <c r="H27" s="455" t="s">
        <v>587</v>
      </c>
      <c r="I27" s="455" t="s">
        <v>588</v>
      </c>
      <c r="J27" s="180" t="s">
        <v>625</v>
      </c>
      <c r="K27" s="181"/>
      <c r="L27" s="181" t="s">
        <v>626</v>
      </c>
      <c r="M27" s="512">
        <v>16500</v>
      </c>
      <c r="N27" s="508">
        <f t="shared" si="0"/>
        <v>21450000</v>
      </c>
      <c r="O27" s="444" t="s">
        <v>585</v>
      </c>
      <c r="P27" s="446">
        <v>201715194</v>
      </c>
      <c r="Q27" s="181"/>
    </row>
    <row r="28" spans="1:17" ht="60">
      <c r="A28" s="460"/>
      <c r="B28" s="513"/>
      <c r="C28" s="460"/>
      <c r="D28" s="457"/>
      <c r="E28" s="457"/>
      <c r="F28" s="181" t="s">
        <v>42</v>
      </c>
      <c r="G28" s="181">
        <v>1000</v>
      </c>
      <c r="H28" s="455" t="s">
        <v>587</v>
      </c>
      <c r="I28" s="455" t="s">
        <v>588</v>
      </c>
      <c r="J28" s="180" t="s">
        <v>627</v>
      </c>
      <c r="K28" s="181"/>
      <c r="L28" s="181" t="s">
        <v>628</v>
      </c>
      <c r="M28" s="512">
        <v>9900</v>
      </c>
      <c r="N28" s="508">
        <f t="shared" si="0"/>
        <v>9900000</v>
      </c>
      <c r="O28" s="457"/>
      <c r="P28" s="460"/>
      <c r="Q28" s="181"/>
    </row>
    <row r="29" spans="1:17">
      <c r="A29" s="460"/>
      <c r="B29" s="513"/>
      <c r="C29" s="460"/>
      <c r="D29" s="457"/>
      <c r="E29" s="457"/>
      <c r="F29" s="181" t="s">
        <v>629</v>
      </c>
      <c r="G29" s="181">
        <v>100</v>
      </c>
      <c r="H29" s="455" t="s">
        <v>587</v>
      </c>
      <c r="I29" s="455" t="s">
        <v>588</v>
      </c>
      <c r="J29" s="181" t="s">
        <v>616</v>
      </c>
      <c r="K29" s="181"/>
      <c r="L29" s="181" t="s">
        <v>628</v>
      </c>
      <c r="M29" s="512">
        <v>9900</v>
      </c>
      <c r="N29" s="508">
        <f t="shared" si="0"/>
        <v>990000</v>
      </c>
      <c r="O29" s="457"/>
      <c r="P29" s="460"/>
      <c r="Q29" s="181"/>
    </row>
    <row r="30" spans="1:17" ht="75">
      <c r="A30" s="460"/>
      <c r="B30" s="513"/>
      <c r="C30" s="460"/>
      <c r="D30" s="457"/>
      <c r="E30" s="457"/>
      <c r="F30" s="181" t="s">
        <v>125</v>
      </c>
      <c r="G30" s="181">
        <v>500</v>
      </c>
      <c r="H30" s="455" t="s">
        <v>587</v>
      </c>
      <c r="I30" s="455" t="s">
        <v>588</v>
      </c>
      <c r="J30" s="180" t="s">
        <v>625</v>
      </c>
      <c r="K30" s="181"/>
      <c r="L30" s="181" t="s">
        <v>628</v>
      </c>
      <c r="M30" s="512">
        <v>9900</v>
      </c>
      <c r="N30" s="508">
        <f t="shared" si="0"/>
        <v>4950000</v>
      </c>
      <c r="O30" s="457"/>
      <c r="P30" s="460"/>
      <c r="Q30" s="181"/>
    </row>
    <row r="31" spans="1:17" ht="75">
      <c r="A31" s="460"/>
      <c r="B31" s="513"/>
      <c r="C31" s="460"/>
      <c r="D31" s="457"/>
      <c r="E31" s="457"/>
      <c r="F31" s="181" t="s">
        <v>23</v>
      </c>
      <c r="G31" s="181">
        <v>1300</v>
      </c>
      <c r="H31" s="455" t="s">
        <v>587</v>
      </c>
      <c r="I31" s="455" t="s">
        <v>588</v>
      </c>
      <c r="J31" s="180" t="s">
        <v>625</v>
      </c>
      <c r="K31" s="181"/>
      <c r="L31" s="181" t="s">
        <v>628</v>
      </c>
      <c r="M31" s="512">
        <v>9900</v>
      </c>
      <c r="N31" s="508">
        <f t="shared" si="0"/>
        <v>12870000</v>
      </c>
      <c r="O31" s="457"/>
      <c r="P31" s="460"/>
      <c r="Q31" s="181"/>
    </row>
    <row r="32" spans="1:17" ht="60">
      <c r="A32" s="460"/>
      <c r="B32" s="513"/>
      <c r="C32" s="460"/>
      <c r="D32" s="457"/>
      <c r="E32" s="457"/>
      <c r="F32" s="181" t="s">
        <v>37</v>
      </c>
      <c r="G32" s="181">
        <v>1000</v>
      </c>
      <c r="H32" s="455" t="s">
        <v>587</v>
      </c>
      <c r="I32" s="455" t="s">
        <v>588</v>
      </c>
      <c r="J32" s="180" t="s">
        <v>630</v>
      </c>
      <c r="K32" s="181"/>
      <c r="L32" s="181" t="s">
        <v>628</v>
      </c>
      <c r="M32" s="512">
        <v>9900</v>
      </c>
      <c r="N32" s="508">
        <f t="shared" si="0"/>
        <v>9900000</v>
      </c>
      <c r="O32" s="457"/>
      <c r="P32" s="460"/>
      <c r="Q32" s="181"/>
    </row>
    <row r="33" spans="1:17" ht="75">
      <c r="A33" s="451"/>
      <c r="B33" s="514"/>
      <c r="C33" s="451"/>
      <c r="D33" s="449"/>
      <c r="E33" s="449"/>
      <c r="F33" s="180" t="s">
        <v>591</v>
      </c>
      <c r="G33" s="181">
        <v>15000</v>
      </c>
      <c r="H33" s="455" t="s">
        <v>587</v>
      </c>
      <c r="I33" s="455" t="s">
        <v>588</v>
      </c>
      <c r="J33" s="180" t="s">
        <v>631</v>
      </c>
      <c r="K33" s="181"/>
      <c r="L33" s="181" t="s">
        <v>632</v>
      </c>
      <c r="M33" s="512">
        <v>3300</v>
      </c>
      <c r="N33" s="508">
        <f t="shared" si="0"/>
        <v>49500000</v>
      </c>
      <c r="O33" s="457"/>
      <c r="P33" s="460"/>
      <c r="Q33" s="181"/>
    </row>
    <row r="34" spans="1:17">
      <c r="A34" s="181"/>
      <c r="B34" s="515"/>
      <c r="C34" s="181"/>
      <c r="D34" s="181"/>
      <c r="E34" s="181"/>
      <c r="F34" s="181" t="s">
        <v>126</v>
      </c>
      <c r="G34" s="181">
        <v>4500</v>
      </c>
      <c r="H34" s="181" t="s">
        <v>587</v>
      </c>
      <c r="I34" s="181" t="s">
        <v>588</v>
      </c>
      <c r="J34" s="181" t="s">
        <v>633</v>
      </c>
      <c r="K34" s="181"/>
      <c r="L34" s="181" t="s">
        <v>632</v>
      </c>
      <c r="M34" s="512">
        <v>3300</v>
      </c>
      <c r="N34" s="508">
        <f t="shared" si="0"/>
        <v>14850000</v>
      </c>
      <c r="O34" s="449"/>
      <c r="P34" s="451"/>
      <c r="Q34" s="181"/>
    </row>
  </sheetData>
  <mergeCells count="108">
    <mergeCell ref="P27:P34"/>
    <mergeCell ref="A27:A33"/>
    <mergeCell ref="B27:B33"/>
    <mergeCell ref="C27:C33"/>
    <mergeCell ref="D27:D33"/>
    <mergeCell ref="E27:E33"/>
    <mergeCell ref="O27:O34"/>
    <mergeCell ref="P23:P24"/>
    <mergeCell ref="Q23:Q24"/>
    <mergeCell ref="A25:A26"/>
    <mergeCell ref="B25:B26"/>
    <mergeCell ref="C25:C26"/>
    <mergeCell ref="D25:D26"/>
    <mergeCell ref="E25:E26"/>
    <mergeCell ref="O25:O26"/>
    <mergeCell ref="P25:P26"/>
    <mergeCell ref="Q25:Q26"/>
    <mergeCell ref="A23:A24"/>
    <mergeCell ref="B23:B24"/>
    <mergeCell ref="C23:C24"/>
    <mergeCell ref="D23:D24"/>
    <mergeCell ref="E23:E24"/>
    <mergeCell ref="O23:O24"/>
    <mergeCell ref="P19:P20"/>
    <mergeCell ref="Q19:Q20"/>
    <mergeCell ref="A21:A22"/>
    <mergeCell ref="B21:B22"/>
    <mergeCell ref="C21:C22"/>
    <mergeCell ref="D21:D22"/>
    <mergeCell ref="E21:E22"/>
    <mergeCell ref="O21:O22"/>
    <mergeCell ref="P21:P22"/>
    <mergeCell ref="Q21:Q22"/>
    <mergeCell ref="A19:A20"/>
    <mergeCell ref="B19:B20"/>
    <mergeCell ref="C19:C20"/>
    <mergeCell ref="D19:D20"/>
    <mergeCell ref="E19:E20"/>
    <mergeCell ref="O19:O20"/>
    <mergeCell ref="Q15:Q16"/>
    <mergeCell ref="A17:A18"/>
    <mergeCell ref="B17:B18"/>
    <mergeCell ref="C17:C18"/>
    <mergeCell ref="D17:D18"/>
    <mergeCell ref="E17:E18"/>
    <mergeCell ref="O17:O18"/>
    <mergeCell ref="P17:P18"/>
    <mergeCell ref="Q17:Q18"/>
    <mergeCell ref="P13:P14"/>
    <mergeCell ref="A15:A16"/>
    <mergeCell ref="B15:B16"/>
    <mergeCell ref="C15:C16"/>
    <mergeCell ref="D15:D16"/>
    <mergeCell ref="E15:E16"/>
    <mergeCell ref="O15:O16"/>
    <mergeCell ref="P15:P16"/>
    <mergeCell ref="A13:A14"/>
    <mergeCell ref="B13:B14"/>
    <mergeCell ref="C13:C14"/>
    <mergeCell ref="D13:D14"/>
    <mergeCell ref="E13:E14"/>
    <mergeCell ref="O13:O14"/>
    <mergeCell ref="P9:P10"/>
    <mergeCell ref="Q9:Q10"/>
    <mergeCell ref="A11:A12"/>
    <mergeCell ref="B11:B12"/>
    <mergeCell ref="C11:C12"/>
    <mergeCell ref="D11:D12"/>
    <mergeCell ref="E11:E12"/>
    <mergeCell ref="O11:O12"/>
    <mergeCell ref="P11:P12"/>
    <mergeCell ref="Q11:Q14"/>
    <mergeCell ref="A9:A10"/>
    <mergeCell ref="B9:B10"/>
    <mergeCell ref="C9:C10"/>
    <mergeCell ref="D9:D10"/>
    <mergeCell ref="E9:E10"/>
    <mergeCell ref="O9:O10"/>
    <mergeCell ref="P5:P6"/>
    <mergeCell ref="Q5:Q6"/>
    <mergeCell ref="A7:A8"/>
    <mergeCell ref="B7:B8"/>
    <mergeCell ref="C7:C8"/>
    <mergeCell ref="D7:D8"/>
    <mergeCell ref="E7:E8"/>
    <mergeCell ref="O7:O8"/>
    <mergeCell ref="P7:P8"/>
    <mergeCell ref="Q7:Q8"/>
    <mergeCell ref="M3:N4"/>
    <mergeCell ref="O3:O4"/>
    <mergeCell ref="P3:P4"/>
    <mergeCell ref="Q3:Q4"/>
    <mergeCell ref="A5:A6"/>
    <mergeCell ref="B5:B6"/>
    <mergeCell ref="C5:C6"/>
    <mergeCell ref="D5:D6"/>
    <mergeCell ref="E5:E6"/>
    <mergeCell ref="O5:O6"/>
    <mergeCell ref="A1:Q1"/>
    <mergeCell ref="A3:A4"/>
    <mergeCell ref="B3:B4"/>
    <mergeCell ref="C3:C4"/>
    <mergeCell ref="D3:D4"/>
    <mergeCell ref="E3:E4"/>
    <mergeCell ref="F3:G3"/>
    <mergeCell ref="H3:H4"/>
    <mergeCell ref="I3:K3"/>
    <mergeCell ref="L3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Жиззах в</vt:lpstr>
      <vt:lpstr>Наманган</vt:lpstr>
      <vt:lpstr>Андижон</vt:lpstr>
      <vt:lpstr>Бухоро</vt:lpstr>
      <vt:lpstr>Қашқадарё</vt:lpstr>
      <vt:lpstr>Сирдарё</vt:lpstr>
      <vt:lpstr>Самарқанд</vt:lpstr>
      <vt:lpstr>Тошкент вилояти</vt:lpstr>
      <vt:lpstr>Хоразм вилояти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2023-10-06T12:39:08Z</dcterms:created>
  <dcterms:modified xsi:type="dcterms:W3CDTF">2023-10-06T12:47:12Z</dcterms:modified>
</cp:coreProperties>
</file>