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13_ncr:1_{B7FFFFA2-D844-418D-852F-E59A5983577C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externalReferences>
    <externalReference r:id="rId2"/>
  </externalReferenc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9" i="1" l="1"/>
  <c r="C17" i="1"/>
  <c r="C16" i="1"/>
  <c r="C15" i="1"/>
  <c r="C14" i="1"/>
  <c r="C18" i="1" s="1"/>
  <c r="B17" i="1"/>
  <c r="B16" i="1"/>
  <c r="B15" i="1"/>
  <c r="B14" i="1"/>
  <c r="C11" i="1"/>
  <c r="B11" i="1"/>
  <c r="C12" i="1" l="1"/>
  <c r="C20" i="1" s="1"/>
</calcChain>
</file>

<file path=xl/sharedStrings.xml><?xml version="1.0" encoding="utf-8"?>
<sst xmlns="http://schemas.openxmlformats.org/spreadsheetml/2006/main" count="11" uniqueCount="10">
  <si>
    <t>№№</t>
  </si>
  <si>
    <t>Наименование субъекта предпринимательства</t>
  </si>
  <si>
    <t>Разрешенная квота на ввоз озоноразрушающих веществ группы I Списка С, тонн</t>
  </si>
  <si>
    <t>Всего</t>
  </si>
  <si>
    <t>Итого</t>
  </si>
  <si>
    <t>I. Заявители, осуществивших за последний трехлетний период времени фактический импорт ОРВ:</t>
  </si>
  <si>
    <t>II. Новые заявители:</t>
  </si>
  <si>
    <t>III. Резерв*</t>
  </si>
  <si>
    <t>РАСПРЕДЕЛЕНИЕ
квот на импорт в Республику Узбекистан озоноразрушающих веществ 
между субъектами предпринимательства на 2020 год</t>
  </si>
  <si>
    <r>
      <rPr>
        <i/>
        <sz val="11"/>
        <color theme="1"/>
        <rFont val="Times New Roman"/>
        <family val="1"/>
        <charset val="204"/>
      </rPr>
      <t>Примечание:</t>
    </r>
    <r>
      <rPr>
        <sz val="11"/>
        <color theme="1"/>
        <rFont val="Times New Roman"/>
        <family val="1"/>
        <charset val="204"/>
      </rPr>
      <t xml:space="preserve"> согласно требованиям приложения №5 к постановлению Кабинета Министров Республики Узбекистан от 09.01.2018 г. №17 осуществлен расчет распределения квот между субъектами предпринимательства на импорт в Республику Узбекистан озоноразрушающих веществ на 2020 год.
*резервный объем количества озоноразрушающих веществ, рассчитан с учетом остатка от 10% квоты для новых заявителей, подавших заявки в текущем году.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</si>
</sst>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2;&#1086;&#1080;%20&#1076;&#1086;&#1082;&#1091;&#1084;&#1077;&#1085;&#1090;&#1099;\&#1052;&#1086;&#1085;&#1088;&#1077;&#1072;&#1083;%20&#1087;&#1088;&#1086;&#1090;&#1086;&#1082;&#1086;&#1083;&#1080;\&#1050;&#1074;&#1086;&#1090;&#1072;%202020\&#1056;&#1040;&#1057;&#1063;&#1045;&#1058;%20&#1087;&#1086;%20&#1092;&#1086;&#1088;&#1084;&#1091;&#1083;&#1072;&#1084;_2020%20&#1081;%20&#1087;&#1088;&#1086;&#1073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4">
          <cell r="B14" t="str">
            <v>OOO "STABOAZYA"</v>
          </cell>
          <cell r="Y14">
            <v>5.44</v>
          </cell>
        </row>
        <row r="20">
          <cell r="B20" t="str">
            <v>СП "BRAVIUM UNIVERSAL"</v>
          </cell>
          <cell r="Y20">
            <v>2.3749357986646128E-2</v>
          </cell>
        </row>
        <row r="21">
          <cell r="B21" t="str">
            <v>ООО "NEW PROFI TECHNOLOGY"</v>
          </cell>
          <cell r="Y21">
            <v>2.3749357986646128E-2</v>
          </cell>
        </row>
        <row r="22">
          <cell r="B22" t="str">
            <v>OOO TR HOLOD</v>
          </cell>
          <cell r="Y22">
            <v>2.3749357986646128E-2</v>
          </cell>
        </row>
        <row r="23">
          <cell r="B23" t="str">
            <v>ООО "GLAVEL-BIZNES"</v>
          </cell>
          <cell r="Y23">
            <v>2.3749357986646128E-2</v>
          </cell>
        </row>
        <row r="26">
          <cell r="O26">
            <v>1.2650025680534156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tabSelected="1" zoomScale="115" zoomScaleNormal="115" workbookViewId="0">
      <selection activeCell="C1" sqref="C1"/>
    </sheetView>
  </sheetViews>
  <sheetFormatPr defaultColWidth="9" defaultRowHeight="15" x14ac:dyDescent="0.25"/>
  <cols>
    <col min="1" max="1" width="9" style="1"/>
    <col min="2" max="2" width="39.7109375" style="1" customWidth="1"/>
    <col min="3" max="3" width="34.42578125" style="1" customWidth="1"/>
    <col min="4" max="16384" width="9" style="1"/>
  </cols>
  <sheetData>
    <row r="1" spans="1:9" ht="12" customHeight="1" x14ac:dyDescent="0.25">
      <c r="A1" s="3"/>
      <c r="B1" s="4"/>
      <c r="C1" s="6"/>
    </row>
    <row r="2" spans="1:9" ht="15" customHeight="1" x14ac:dyDescent="0.25">
      <c r="A2" s="3"/>
      <c r="B2" s="4"/>
      <c r="C2" s="6"/>
    </row>
    <row r="3" spans="1:9" ht="15" customHeight="1" x14ac:dyDescent="0.25">
      <c r="A3" s="3"/>
      <c r="B3" s="4"/>
      <c r="C3" s="6"/>
    </row>
    <row r="4" spans="1:9" ht="15.75" x14ac:dyDescent="0.25">
      <c r="A4" s="3"/>
      <c r="B4" s="4"/>
      <c r="C4" s="6"/>
    </row>
    <row r="5" spans="1:9" ht="15" customHeight="1" x14ac:dyDescent="0.25">
      <c r="A5" s="3"/>
      <c r="B5" s="4"/>
      <c r="C5" s="6"/>
    </row>
    <row r="6" spans="1:9" x14ac:dyDescent="0.25">
      <c r="A6" s="3"/>
      <c r="B6" s="4"/>
      <c r="C6" s="5"/>
    </row>
    <row r="7" spans="1:9" ht="54" customHeight="1" x14ac:dyDescent="0.25">
      <c r="A7" s="21" t="s">
        <v>8</v>
      </c>
      <c r="B7" s="21"/>
      <c r="C7" s="21"/>
    </row>
    <row r="8" spans="1:9" ht="15.75" x14ac:dyDescent="0.25">
      <c r="A8" s="7"/>
      <c r="B8" s="7"/>
      <c r="C8" s="7"/>
    </row>
    <row r="9" spans="1:9" ht="47.25" x14ac:dyDescent="0.25">
      <c r="A9" s="8" t="s">
        <v>0</v>
      </c>
      <c r="B9" s="8" t="s">
        <v>1</v>
      </c>
      <c r="C9" s="8" t="s">
        <v>2</v>
      </c>
      <c r="I9" s="2"/>
    </row>
    <row r="10" spans="1:9" ht="38.25" customHeight="1" x14ac:dyDescent="0.25">
      <c r="A10" s="24" t="s">
        <v>5</v>
      </c>
      <c r="B10" s="25"/>
      <c r="C10" s="26"/>
    </row>
    <row r="11" spans="1:9" ht="24" customHeight="1" x14ac:dyDescent="0.25">
      <c r="A11" s="9">
        <v>1</v>
      </c>
      <c r="B11" s="10" t="str">
        <f>[1]Лист1!$B$14</f>
        <v>OOO "STABOAZYA"</v>
      </c>
      <c r="C11" s="11">
        <f>[1]Лист1!$Y$14</f>
        <v>5.44</v>
      </c>
    </row>
    <row r="12" spans="1:9" ht="15.75" x14ac:dyDescent="0.25">
      <c r="A12" s="22" t="s">
        <v>4</v>
      </c>
      <c r="B12" s="23"/>
      <c r="C12" s="12">
        <f>SUM(C11:C11)</f>
        <v>5.44</v>
      </c>
    </row>
    <row r="13" spans="1:9" ht="24" customHeight="1" x14ac:dyDescent="0.25">
      <c r="A13" s="27" t="s">
        <v>6</v>
      </c>
      <c r="B13" s="28"/>
      <c r="C13" s="29"/>
    </row>
    <row r="14" spans="1:9" ht="24" customHeight="1" x14ac:dyDescent="0.25">
      <c r="A14" s="9">
        <v>1</v>
      </c>
      <c r="B14" s="10" t="str">
        <f>[1]Лист1!$B$20</f>
        <v>СП "BRAVIUM UNIVERSAL"</v>
      </c>
      <c r="C14" s="15">
        <f>[1]Лист1!$Y$20</f>
        <v>2.3749357986646128E-2</v>
      </c>
    </row>
    <row r="15" spans="1:9" ht="24" customHeight="1" x14ac:dyDescent="0.25">
      <c r="A15" s="9">
        <v>2</v>
      </c>
      <c r="B15" s="14" t="str">
        <f>[1]Лист1!$B$21</f>
        <v>ООО "NEW PROFI TECHNOLOGY"</v>
      </c>
      <c r="C15" s="15">
        <f>[1]Лист1!$Y$21</f>
        <v>2.3749357986646128E-2</v>
      </c>
    </row>
    <row r="16" spans="1:9" ht="24" customHeight="1" x14ac:dyDescent="0.25">
      <c r="A16" s="9">
        <v>3</v>
      </c>
      <c r="B16" s="14" t="str">
        <f>[1]Лист1!$B$22</f>
        <v>OOO TR HOLOD</v>
      </c>
      <c r="C16" s="15">
        <f>[1]Лист1!$Y$22</f>
        <v>2.3749357986646128E-2</v>
      </c>
    </row>
    <row r="17" spans="1:3" ht="24" customHeight="1" x14ac:dyDescent="0.25">
      <c r="A17" s="9">
        <v>4</v>
      </c>
      <c r="B17" s="14" t="str">
        <f>[1]Лист1!$B$23</f>
        <v>ООО "GLAVEL-BIZNES"</v>
      </c>
      <c r="C17" s="15">
        <f>[1]Лист1!$Y$23</f>
        <v>2.3749357986646128E-2</v>
      </c>
    </row>
    <row r="18" spans="1:3" s="17" customFormat="1" ht="24" customHeight="1" x14ac:dyDescent="0.25">
      <c r="A18" s="22" t="s">
        <v>4</v>
      </c>
      <c r="B18" s="23"/>
      <c r="C18" s="16">
        <f>SUM(C14:C17)</f>
        <v>9.4997431946584512E-2</v>
      </c>
    </row>
    <row r="19" spans="1:3" ht="24" customHeight="1" x14ac:dyDescent="0.25">
      <c r="A19" s="27" t="s">
        <v>7</v>
      </c>
      <c r="B19" s="29"/>
      <c r="C19" s="12">
        <f>[1]Лист1!$O$26</f>
        <v>1.2650025680534156</v>
      </c>
    </row>
    <row r="20" spans="1:3" ht="24" customHeight="1" x14ac:dyDescent="0.25">
      <c r="A20" s="19" t="s">
        <v>3</v>
      </c>
      <c r="B20" s="20"/>
      <c r="C20" s="13">
        <f>C19+C18+C12</f>
        <v>6.8000000000000007</v>
      </c>
    </row>
    <row r="22" spans="1:3" ht="105.75" customHeight="1" x14ac:dyDescent="0.25">
      <c r="A22" s="18" t="s">
        <v>9</v>
      </c>
      <c r="B22" s="18"/>
      <c r="C22" s="18"/>
    </row>
  </sheetData>
  <mergeCells count="8">
    <mergeCell ref="A22:C22"/>
    <mergeCell ref="A20:B20"/>
    <mergeCell ref="A7:C7"/>
    <mergeCell ref="A12:B12"/>
    <mergeCell ref="A10:C10"/>
    <mergeCell ref="A13:C13"/>
    <mergeCell ref="A19:B19"/>
    <mergeCell ref="A18:B1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2020-04-28T10:04:43Z</dcterms:modified>
</cp:coreProperties>
</file>